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amministrazione trasparente aggiornato al 11.11.2024\AMMIISTRAZIONE TRASPARENTE\Indicatori di TEMPESTIVITA'\2024\"/>
    </mc:Choice>
  </mc:AlternateContent>
  <xr:revisionPtr revIDLastSave="0" documentId="13_ncr:1_{EB81173A-7A83-4432-AFF1-C126195878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29" i="1"/>
  <c r="K29" i="1" s="1"/>
  <c r="G34" i="1"/>
  <c r="K34" i="1" l="1"/>
  <c r="J28" i="1" l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3" i="1" l="1"/>
  <c r="K3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G36" i="1" l="1"/>
</calcChain>
</file>

<file path=xl/sharedStrings.xml><?xml version="1.0" encoding="utf-8"?>
<sst xmlns="http://schemas.openxmlformats.org/spreadsheetml/2006/main" count="104" uniqueCount="58">
  <si>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</si>
  <si>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</si>
  <si>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</si>
  <si>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</si>
  <si>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</si>
  <si>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</si>
  <si>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</si>
  <si>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</si>
  <si>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</si>
  <si>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</si>
  <si>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</si>
  <si>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</si>
  <si>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</si>
  <si>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</si>
  <si>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Quarto trimestre 2024</t>
  </si>
  <si>
    <t>02245870817</t>
  </si>
  <si>
    <t>PROFESSIONE UFFICIO</t>
  </si>
  <si>
    <t>ASSO INFORMATICA</t>
  </si>
  <si>
    <t>01798740815</t>
  </si>
  <si>
    <t>AZOLVER</t>
  </si>
  <si>
    <t>09346150155</t>
  </si>
  <si>
    <t>PULIDOR 2000</t>
  </si>
  <si>
    <t>01190290815</t>
  </si>
  <si>
    <t>ADECCO ITALIA SPA</t>
  </si>
  <si>
    <t>10539160969</t>
  </si>
  <si>
    <t>SECOS SRL</t>
  </si>
  <si>
    <t>01101960159</t>
  </si>
  <si>
    <t>COFFEE EXPRESS SRL</t>
  </si>
  <si>
    <t>01713890810</t>
  </si>
  <si>
    <t>MAURIZO SAFINA</t>
  </si>
  <si>
    <t>01830310817</t>
  </si>
  <si>
    <t>TD06</t>
  </si>
  <si>
    <t>PANTALEO MASSIMO</t>
  </si>
  <si>
    <t>02388090819</t>
  </si>
  <si>
    <t>LA PISTACCHIATA DEI FRATELLI MESSINA</t>
  </si>
  <si>
    <t>02420060812</t>
  </si>
  <si>
    <t>ELIMO SPEDIZIONI</t>
  </si>
  <si>
    <t>02851720819</t>
  </si>
  <si>
    <t>BERNARDI CARMELA</t>
  </si>
  <si>
    <t>01966040816</t>
  </si>
  <si>
    <t>FARINA ANDREA</t>
  </si>
  <si>
    <t>02884670817</t>
  </si>
  <si>
    <t>ID SOLUTIONS SRL</t>
  </si>
  <si>
    <t>09549001007</t>
  </si>
  <si>
    <t>TD02</t>
  </si>
  <si>
    <t>RENDA GIOVANNI</t>
  </si>
  <si>
    <t>01602840819</t>
  </si>
  <si>
    <t>LUISA SPAGNOLI SPA</t>
  </si>
  <si>
    <t>02742760545</t>
  </si>
  <si>
    <t>ENEL SPA</t>
  </si>
  <si>
    <t>15844561009</t>
  </si>
  <si>
    <t>FASTWEB SPA</t>
  </si>
  <si>
    <t>12878470157</t>
  </si>
  <si>
    <t>CORRAO FELICE ROBERTO SRL</t>
  </si>
  <si>
    <t>01898390818</t>
  </si>
  <si>
    <t>GIANNITRAPANI SRL</t>
  </si>
  <si>
    <t>00273690818</t>
  </si>
  <si>
    <t>TD24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</si>
</sst>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44" fontId="1" fillId="0" borderId="0" xfId="1" applyFont="1"/>
    <xf numFmtId="0" fontId="4" fillId="0" borderId="0" xfId="0" applyFont="1"/>
    <xf numFmtId="44" fontId="2" fillId="0" borderId="0" xfId="1" applyFont="1"/>
    <xf numFmtId="164" fontId="2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selection activeCell="A3" sqref="A3:I32"/>
    </sheetView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14</v>
      </c>
      <c r="B1" s="13"/>
      <c r="C1" s="13"/>
      <c r="D1" s="13"/>
      <c r="E1" s="13"/>
      <c r="F1" s="13"/>
    </row>
    <row r="2" spans="1:1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 x14ac:dyDescent="0.25">
      <c r="A3" s="12" t="s">
        <v>15</v>
      </c>
      <c r="B3" t="s">
        <v>16</v>
      </c>
      <c r="C3" t="s">
        <v>11</v>
      </c>
      <c r="D3">
        <v>229</v>
      </c>
      <c r="E3" s="3">
        <v>45566</v>
      </c>
      <c r="F3" s="3">
        <v>45566</v>
      </c>
      <c r="G3" s="4">
        <v>120.54</v>
      </c>
      <c r="H3">
        <v>76</v>
      </c>
      <c r="I3" s="3">
        <v>45590</v>
      </c>
      <c r="J3">
        <f t="shared" ref="J3:J32" si="0">IF(OR(ISBLANK(I3),ISBLANK(F3)),0,I3-F3)</f>
        <v>24</v>
      </c>
      <c r="K3" s="4">
        <f t="shared" ref="K3:K32" si="1">G3*J3</f>
        <v>2892.96</v>
      </c>
    </row>
    <row r="4" spans="1:11" x14ac:dyDescent="0.25">
      <c r="A4" s="12" t="s">
        <v>15</v>
      </c>
      <c r="B4" t="s">
        <v>16</v>
      </c>
      <c r="C4" t="s">
        <v>11</v>
      </c>
      <c r="D4">
        <v>236</v>
      </c>
      <c r="E4" s="3">
        <v>45579</v>
      </c>
      <c r="F4" s="3">
        <v>45579</v>
      </c>
      <c r="G4" s="4">
        <v>147</v>
      </c>
      <c r="H4">
        <v>83</v>
      </c>
      <c r="I4" s="3">
        <v>45590</v>
      </c>
      <c r="J4">
        <f t="shared" si="0"/>
        <v>11</v>
      </c>
      <c r="K4" s="4">
        <f t="shared" si="1"/>
        <v>1617</v>
      </c>
    </row>
    <row r="5" spans="1:11" x14ac:dyDescent="0.25">
      <c r="A5" s="12" t="s">
        <v>18</v>
      </c>
      <c r="B5" t="s">
        <v>17</v>
      </c>
      <c r="C5" t="s">
        <v>11</v>
      </c>
      <c r="D5">
        <v>13</v>
      </c>
      <c r="E5" s="3">
        <v>45594</v>
      </c>
      <c r="F5" s="3">
        <v>45594</v>
      </c>
      <c r="G5" s="4">
        <v>54.25</v>
      </c>
      <c r="H5">
        <v>85</v>
      </c>
      <c r="I5" s="3">
        <v>45590</v>
      </c>
      <c r="J5">
        <f t="shared" si="0"/>
        <v>-4</v>
      </c>
      <c r="K5" s="4">
        <f t="shared" si="1"/>
        <v>-217</v>
      </c>
    </row>
    <row r="6" spans="1:11" x14ac:dyDescent="0.25">
      <c r="A6" s="12" t="s">
        <v>18</v>
      </c>
      <c r="B6" t="s">
        <v>17</v>
      </c>
      <c r="C6" t="s">
        <v>11</v>
      </c>
      <c r="D6">
        <v>14</v>
      </c>
      <c r="E6" s="3">
        <v>45594</v>
      </c>
      <c r="F6" s="3">
        <v>45594</v>
      </c>
      <c r="G6" s="4">
        <v>121.97</v>
      </c>
      <c r="H6">
        <v>86</v>
      </c>
      <c r="I6" s="3">
        <v>45601</v>
      </c>
      <c r="J6">
        <f t="shared" si="0"/>
        <v>7</v>
      </c>
      <c r="K6" s="4">
        <f t="shared" si="1"/>
        <v>853.79</v>
      </c>
    </row>
    <row r="7" spans="1:11" x14ac:dyDescent="0.25">
      <c r="A7" s="12" t="s">
        <v>20</v>
      </c>
      <c r="B7" t="s">
        <v>19</v>
      </c>
      <c r="C7" t="s">
        <v>11</v>
      </c>
      <c r="D7">
        <v>2403932</v>
      </c>
      <c r="E7" s="3">
        <v>45582</v>
      </c>
      <c r="F7" s="3">
        <v>45612</v>
      </c>
      <c r="G7" s="4">
        <v>145</v>
      </c>
      <c r="H7">
        <v>84</v>
      </c>
      <c r="I7" s="3">
        <v>45590</v>
      </c>
      <c r="J7">
        <f t="shared" si="0"/>
        <v>-22</v>
      </c>
      <c r="K7" s="4">
        <f t="shared" si="1"/>
        <v>-3190</v>
      </c>
    </row>
    <row r="8" spans="1:11" x14ac:dyDescent="0.25">
      <c r="A8" s="12" t="s">
        <v>22</v>
      </c>
      <c r="B8" t="s">
        <v>21</v>
      </c>
      <c r="C8" t="s">
        <v>11</v>
      </c>
      <c r="D8">
        <v>29</v>
      </c>
      <c r="E8" s="3">
        <v>45596</v>
      </c>
      <c r="F8" s="3">
        <v>45596</v>
      </c>
      <c r="G8" s="4">
        <v>240</v>
      </c>
      <c r="H8">
        <v>89</v>
      </c>
      <c r="I8" s="3">
        <v>45601</v>
      </c>
      <c r="J8">
        <f t="shared" si="0"/>
        <v>5</v>
      </c>
      <c r="K8" s="4">
        <f t="shared" si="1"/>
        <v>1200</v>
      </c>
    </row>
    <row r="9" spans="1:11" x14ac:dyDescent="0.25">
      <c r="A9" s="12" t="s">
        <v>24</v>
      </c>
      <c r="B9" t="s">
        <v>23</v>
      </c>
      <c r="C9" t="s">
        <v>11</v>
      </c>
      <c r="D9">
        <v>1730</v>
      </c>
      <c r="E9" s="3">
        <v>45596</v>
      </c>
      <c r="F9" s="3">
        <v>45626</v>
      </c>
      <c r="G9" s="4">
        <v>6273.98</v>
      </c>
      <c r="H9">
        <v>90</v>
      </c>
      <c r="I9" s="3">
        <v>45617</v>
      </c>
      <c r="J9">
        <f t="shared" si="0"/>
        <v>-9</v>
      </c>
      <c r="K9" s="4">
        <f t="shared" si="1"/>
        <v>-56465.819999999992</v>
      </c>
    </row>
    <row r="10" spans="1:11" x14ac:dyDescent="0.25">
      <c r="A10" s="12" t="s">
        <v>26</v>
      </c>
      <c r="B10" t="s">
        <v>25</v>
      </c>
      <c r="C10" t="s">
        <v>11</v>
      </c>
      <c r="D10">
        <v>11</v>
      </c>
      <c r="E10" s="3">
        <v>45618</v>
      </c>
      <c r="F10" s="3">
        <v>45618</v>
      </c>
      <c r="G10" s="4">
        <v>372.08</v>
      </c>
      <c r="H10">
        <v>95</v>
      </c>
      <c r="I10" s="3">
        <v>45617</v>
      </c>
      <c r="J10">
        <f t="shared" si="0"/>
        <v>-1</v>
      </c>
      <c r="K10" s="4">
        <f t="shared" si="1"/>
        <v>-372.08</v>
      </c>
    </row>
    <row r="11" spans="1:11" x14ac:dyDescent="0.25">
      <c r="A11" s="12" t="s">
        <v>28</v>
      </c>
      <c r="B11" t="s">
        <v>27</v>
      </c>
      <c r="C11" t="s">
        <v>11</v>
      </c>
      <c r="D11">
        <v>17</v>
      </c>
      <c r="E11" s="3">
        <v>45619</v>
      </c>
      <c r="F11" s="3">
        <v>45619</v>
      </c>
      <c r="G11" s="4">
        <v>54</v>
      </c>
      <c r="H11">
        <v>96</v>
      </c>
      <c r="I11" s="3">
        <v>45635</v>
      </c>
      <c r="J11">
        <f t="shared" si="0"/>
        <v>16</v>
      </c>
      <c r="K11" s="4">
        <f t="shared" si="1"/>
        <v>864</v>
      </c>
    </row>
    <row r="12" spans="1:11" x14ac:dyDescent="0.25">
      <c r="A12" s="12" t="s">
        <v>30</v>
      </c>
      <c r="B12" t="s">
        <v>29</v>
      </c>
      <c r="C12" t="s">
        <v>31</v>
      </c>
      <c r="D12">
        <v>34</v>
      </c>
      <c r="E12" s="3">
        <v>45625</v>
      </c>
      <c r="F12" s="3">
        <v>45625</v>
      </c>
      <c r="G12" s="4">
        <v>520</v>
      </c>
      <c r="H12">
        <v>101</v>
      </c>
      <c r="I12" s="3">
        <v>45644</v>
      </c>
      <c r="J12">
        <f t="shared" si="0"/>
        <v>19</v>
      </c>
      <c r="K12" s="4">
        <f t="shared" si="1"/>
        <v>9880</v>
      </c>
    </row>
    <row r="13" spans="1:11" x14ac:dyDescent="0.25">
      <c r="A13" s="12" t="s">
        <v>33</v>
      </c>
      <c r="B13" t="s">
        <v>32</v>
      </c>
      <c r="C13" t="s">
        <v>31</v>
      </c>
      <c r="D13">
        <v>27</v>
      </c>
      <c r="E13" s="3">
        <v>45625</v>
      </c>
      <c r="F13" s="3"/>
      <c r="G13" s="4">
        <v>153</v>
      </c>
      <c r="H13">
        <v>102</v>
      </c>
      <c r="I13" s="3">
        <v>45644</v>
      </c>
      <c r="J13">
        <f t="shared" si="0"/>
        <v>0</v>
      </c>
      <c r="K13" s="4">
        <f t="shared" si="1"/>
        <v>0</v>
      </c>
    </row>
    <row r="14" spans="1:11" x14ac:dyDescent="0.25">
      <c r="A14" s="12" t="s">
        <v>35</v>
      </c>
      <c r="B14" t="s">
        <v>34</v>
      </c>
      <c r="C14" t="s">
        <v>11</v>
      </c>
      <c r="D14">
        <v>79</v>
      </c>
      <c r="E14" s="3">
        <v>45635</v>
      </c>
      <c r="F14" s="3">
        <v>45666</v>
      </c>
      <c r="G14" s="4">
        <v>363.64</v>
      </c>
      <c r="H14">
        <v>106</v>
      </c>
      <c r="I14" s="3">
        <v>45635</v>
      </c>
      <c r="J14">
        <f t="shared" si="0"/>
        <v>-31</v>
      </c>
      <c r="K14" s="4">
        <f t="shared" si="1"/>
        <v>-11272.84</v>
      </c>
    </row>
    <row r="15" spans="1:11" x14ac:dyDescent="0.25">
      <c r="A15" s="12" t="s">
        <v>22</v>
      </c>
      <c r="B15" t="s">
        <v>21</v>
      </c>
      <c r="C15" t="s">
        <v>11</v>
      </c>
      <c r="D15">
        <v>33</v>
      </c>
      <c r="E15" s="3">
        <v>45625</v>
      </c>
      <c r="F15" s="3">
        <v>45625</v>
      </c>
      <c r="G15" s="4">
        <v>240</v>
      </c>
      <c r="H15">
        <v>107</v>
      </c>
      <c r="I15" s="3">
        <v>45644</v>
      </c>
      <c r="J15">
        <f t="shared" si="0"/>
        <v>19</v>
      </c>
      <c r="K15" s="4">
        <f t="shared" si="1"/>
        <v>4560</v>
      </c>
    </row>
    <row r="16" spans="1:11" x14ac:dyDescent="0.25">
      <c r="A16" s="12" t="s">
        <v>37</v>
      </c>
      <c r="B16" t="s">
        <v>36</v>
      </c>
      <c r="C16" t="s">
        <v>11</v>
      </c>
      <c r="D16">
        <v>1</v>
      </c>
      <c r="E16" s="3">
        <v>45628</v>
      </c>
      <c r="F16" s="3">
        <v>45632</v>
      </c>
      <c r="G16" s="4">
        <v>60</v>
      </c>
      <c r="H16">
        <v>108</v>
      </c>
      <c r="I16" s="3">
        <v>45632</v>
      </c>
      <c r="J16">
        <f t="shared" si="0"/>
        <v>0</v>
      </c>
      <c r="K16" s="4">
        <f t="shared" si="1"/>
        <v>0</v>
      </c>
    </row>
    <row r="17" spans="1:11" x14ac:dyDescent="0.25">
      <c r="A17" s="12" t="s">
        <v>39</v>
      </c>
      <c r="B17" t="s">
        <v>38</v>
      </c>
      <c r="C17" t="s">
        <v>11</v>
      </c>
      <c r="D17">
        <v>53</v>
      </c>
      <c r="E17" s="3">
        <v>45628</v>
      </c>
      <c r="F17" s="3">
        <v>45628</v>
      </c>
      <c r="G17" s="4">
        <v>366</v>
      </c>
      <c r="H17">
        <v>109</v>
      </c>
      <c r="I17" s="3">
        <v>45671</v>
      </c>
      <c r="J17">
        <f t="shared" si="0"/>
        <v>43</v>
      </c>
      <c r="K17" s="4">
        <f t="shared" si="1"/>
        <v>15738</v>
      </c>
    </row>
    <row r="18" spans="1:11" x14ac:dyDescent="0.25">
      <c r="A18" s="12" t="s">
        <v>24</v>
      </c>
      <c r="B18" t="s">
        <v>23</v>
      </c>
      <c r="C18" t="s">
        <v>11</v>
      </c>
      <c r="D18" s="14">
        <v>1877</v>
      </c>
      <c r="E18" s="3">
        <v>45626</v>
      </c>
      <c r="F18" s="3">
        <v>45657</v>
      </c>
      <c r="G18" s="4">
        <v>5931.13</v>
      </c>
      <c r="H18">
        <v>111</v>
      </c>
      <c r="I18" s="3">
        <v>45644</v>
      </c>
      <c r="J18">
        <f t="shared" si="0"/>
        <v>-13</v>
      </c>
      <c r="K18" s="4">
        <f t="shared" si="1"/>
        <v>-77104.69</v>
      </c>
    </row>
    <row r="19" spans="1:11" x14ac:dyDescent="0.25">
      <c r="A19" s="12" t="s">
        <v>41</v>
      </c>
      <c r="B19" t="s">
        <v>40</v>
      </c>
      <c r="C19" t="s">
        <v>11</v>
      </c>
      <c r="D19" s="14">
        <v>21</v>
      </c>
      <c r="E19" s="3">
        <v>45637</v>
      </c>
      <c r="F19" s="3">
        <v>45637</v>
      </c>
      <c r="G19" s="4">
        <v>390</v>
      </c>
      <c r="H19">
        <v>112</v>
      </c>
      <c r="I19" s="3">
        <v>45644</v>
      </c>
      <c r="J19">
        <f t="shared" si="0"/>
        <v>7</v>
      </c>
      <c r="K19" s="4">
        <f t="shared" si="1"/>
        <v>2730</v>
      </c>
    </row>
    <row r="20" spans="1:11" x14ac:dyDescent="0.25">
      <c r="A20" s="12" t="s">
        <v>43</v>
      </c>
      <c r="B20" t="s">
        <v>42</v>
      </c>
      <c r="C20" t="s">
        <v>44</v>
      </c>
      <c r="D20" s="14">
        <v>10</v>
      </c>
      <c r="E20" s="3">
        <v>45636</v>
      </c>
      <c r="F20" s="3">
        <v>45636</v>
      </c>
      <c r="G20" s="4">
        <v>192.53</v>
      </c>
      <c r="H20">
        <v>113</v>
      </c>
      <c r="I20" s="3">
        <v>45643</v>
      </c>
      <c r="J20">
        <f t="shared" si="0"/>
        <v>7</v>
      </c>
      <c r="K20" s="4">
        <f t="shared" si="1"/>
        <v>1347.71</v>
      </c>
    </row>
    <row r="21" spans="1:11" x14ac:dyDescent="0.25">
      <c r="A21" s="12" t="s">
        <v>46</v>
      </c>
      <c r="B21" t="s">
        <v>45</v>
      </c>
      <c r="C21" t="s">
        <v>11</v>
      </c>
      <c r="D21" s="14">
        <v>102</v>
      </c>
      <c r="E21" s="3">
        <v>45646</v>
      </c>
      <c r="F21" s="3">
        <v>45646</v>
      </c>
      <c r="G21" s="4">
        <v>177.82</v>
      </c>
      <c r="H21">
        <v>116</v>
      </c>
      <c r="I21" s="3">
        <v>45650</v>
      </c>
      <c r="J21">
        <f t="shared" si="0"/>
        <v>4</v>
      </c>
      <c r="K21" s="4">
        <f t="shared" si="1"/>
        <v>711.28</v>
      </c>
    </row>
    <row r="22" spans="1:11" x14ac:dyDescent="0.25">
      <c r="A22" s="12" t="s">
        <v>48</v>
      </c>
      <c r="B22" t="s">
        <v>47</v>
      </c>
      <c r="C22" t="s">
        <v>11</v>
      </c>
      <c r="D22" s="14">
        <v>5</v>
      </c>
      <c r="E22" s="3">
        <v>45644</v>
      </c>
      <c r="F22" s="3">
        <v>45644</v>
      </c>
      <c r="G22" s="4">
        <v>154.1</v>
      </c>
      <c r="H22">
        <v>116</v>
      </c>
      <c r="I22" s="3">
        <v>45644</v>
      </c>
      <c r="J22">
        <f t="shared" si="0"/>
        <v>0</v>
      </c>
      <c r="K22" s="4">
        <f t="shared" si="1"/>
        <v>0</v>
      </c>
    </row>
    <row r="23" spans="1:11" x14ac:dyDescent="0.25">
      <c r="A23" s="12" t="s">
        <v>18</v>
      </c>
      <c r="B23" t="s">
        <v>17</v>
      </c>
      <c r="C23" t="s">
        <v>11</v>
      </c>
      <c r="D23" s="14">
        <v>21</v>
      </c>
      <c r="E23" s="3">
        <v>45657</v>
      </c>
      <c r="F23" s="3">
        <v>45657</v>
      </c>
      <c r="G23" s="4">
        <v>40</v>
      </c>
      <c r="H23">
        <v>121</v>
      </c>
      <c r="I23" s="3">
        <v>45671</v>
      </c>
      <c r="J23">
        <f t="shared" si="0"/>
        <v>14</v>
      </c>
      <c r="K23" s="4">
        <f t="shared" si="1"/>
        <v>560</v>
      </c>
    </row>
    <row r="24" spans="1:11" x14ac:dyDescent="0.25">
      <c r="A24" s="12" t="s">
        <v>50</v>
      </c>
      <c r="B24" t="s">
        <v>49</v>
      </c>
      <c r="C24" t="s">
        <v>11</v>
      </c>
      <c r="D24" s="14">
        <v>3548</v>
      </c>
      <c r="E24" s="3">
        <v>45605</v>
      </c>
      <c r="F24" s="3">
        <v>45621</v>
      </c>
      <c r="G24" s="4">
        <v>227.18</v>
      </c>
      <c r="H24">
        <v>88</v>
      </c>
      <c r="I24" s="3">
        <v>45621</v>
      </c>
      <c r="J24">
        <f t="shared" si="0"/>
        <v>0</v>
      </c>
      <c r="K24" s="4">
        <f t="shared" si="1"/>
        <v>0</v>
      </c>
    </row>
    <row r="25" spans="1:11" x14ac:dyDescent="0.25">
      <c r="A25" s="12" t="s">
        <v>52</v>
      </c>
      <c r="B25" t="s">
        <v>51</v>
      </c>
      <c r="C25" t="s">
        <v>11</v>
      </c>
      <c r="D25" s="14">
        <v>2468</v>
      </c>
      <c r="E25" s="3">
        <v>45566</v>
      </c>
      <c r="F25" s="3">
        <v>45590</v>
      </c>
      <c r="G25" s="4">
        <v>11.73</v>
      </c>
      <c r="H25">
        <v>79</v>
      </c>
      <c r="I25" s="3">
        <v>45590</v>
      </c>
      <c r="J25">
        <f t="shared" si="0"/>
        <v>0</v>
      </c>
      <c r="K25" s="4">
        <f t="shared" si="1"/>
        <v>0</v>
      </c>
    </row>
    <row r="26" spans="1:11" x14ac:dyDescent="0.25">
      <c r="A26" s="12" t="s">
        <v>52</v>
      </c>
      <c r="B26" t="s">
        <v>51</v>
      </c>
      <c r="C26" t="s">
        <v>11</v>
      </c>
      <c r="D26" s="14">
        <v>1378</v>
      </c>
      <c r="E26" s="3">
        <v>45597</v>
      </c>
      <c r="F26" s="3">
        <v>45621</v>
      </c>
      <c r="G26" s="4">
        <v>11.73</v>
      </c>
      <c r="H26">
        <v>87</v>
      </c>
      <c r="I26" s="3">
        <v>45621</v>
      </c>
      <c r="J26">
        <f t="shared" si="0"/>
        <v>0</v>
      </c>
      <c r="K26" s="4">
        <f t="shared" si="1"/>
        <v>0</v>
      </c>
    </row>
    <row r="27" spans="1:11" x14ac:dyDescent="0.25">
      <c r="A27" s="12" t="s">
        <v>52</v>
      </c>
      <c r="B27" t="s">
        <v>51</v>
      </c>
      <c r="C27" t="s">
        <v>11</v>
      </c>
      <c r="D27" s="14">
        <v>911</v>
      </c>
      <c r="E27" s="3">
        <v>45627</v>
      </c>
      <c r="F27" s="3">
        <v>45651</v>
      </c>
      <c r="G27" s="4">
        <v>11.73</v>
      </c>
      <c r="H27">
        <v>110</v>
      </c>
      <c r="I27" s="3">
        <v>45651</v>
      </c>
      <c r="J27">
        <f t="shared" si="0"/>
        <v>0</v>
      </c>
      <c r="K27" s="4">
        <f t="shared" si="1"/>
        <v>0</v>
      </c>
    </row>
    <row r="28" spans="1:11" x14ac:dyDescent="0.25">
      <c r="A28" s="12" t="s">
        <v>52</v>
      </c>
      <c r="B28" t="s">
        <v>51</v>
      </c>
      <c r="C28" t="s">
        <v>11</v>
      </c>
      <c r="D28" s="14">
        <v>1975</v>
      </c>
      <c r="E28" s="3">
        <v>45610</v>
      </c>
      <c r="F28" s="3">
        <v>45640</v>
      </c>
      <c r="G28" s="4">
        <v>137.49</v>
      </c>
      <c r="H28">
        <v>98</v>
      </c>
      <c r="I28" s="3">
        <v>45640</v>
      </c>
      <c r="J28">
        <f t="shared" si="0"/>
        <v>0</v>
      </c>
      <c r="K28" s="4">
        <f t="shared" si="1"/>
        <v>0</v>
      </c>
    </row>
    <row r="29" spans="1:11" x14ac:dyDescent="0.25">
      <c r="A29" s="12" t="s">
        <v>22</v>
      </c>
      <c r="B29" t="s">
        <v>21</v>
      </c>
      <c r="C29" t="s">
        <v>11</v>
      </c>
      <c r="D29" s="14">
        <v>37</v>
      </c>
      <c r="E29" s="3">
        <v>45657</v>
      </c>
      <c r="F29" s="3">
        <v>45657</v>
      </c>
      <c r="G29" s="4">
        <v>240</v>
      </c>
      <c r="H29">
        <v>120</v>
      </c>
      <c r="I29" s="3">
        <v>45686</v>
      </c>
      <c r="J29">
        <f t="shared" si="0"/>
        <v>29</v>
      </c>
      <c r="K29" s="4">
        <f t="shared" si="1"/>
        <v>6960</v>
      </c>
    </row>
    <row r="30" spans="1:11" x14ac:dyDescent="0.25">
      <c r="A30" s="12" t="s">
        <v>54</v>
      </c>
      <c r="B30" t="s">
        <v>53</v>
      </c>
      <c r="C30" t="s">
        <v>11</v>
      </c>
      <c r="D30" s="14">
        <v>616</v>
      </c>
      <c r="E30" s="3">
        <v>45640</v>
      </c>
      <c r="F30" s="3">
        <v>45671</v>
      </c>
      <c r="G30" s="4">
        <v>242.99</v>
      </c>
      <c r="H30">
        <v>123</v>
      </c>
      <c r="I30" s="3">
        <v>45686</v>
      </c>
      <c r="J30">
        <f t="shared" si="0"/>
        <v>15</v>
      </c>
      <c r="K30" s="4">
        <f t="shared" si="1"/>
        <v>3644.8500000000004</v>
      </c>
    </row>
    <row r="31" spans="1:11" x14ac:dyDescent="0.25">
      <c r="A31" s="12" t="s">
        <v>56</v>
      </c>
      <c r="B31" t="s">
        <v>55</v>
      </c>
      <c r="C31" t="s">
        <v>57</v>
      </c>
      <c r="D31" s="14">
        <v>1324</v>
      </c>
      <c r="E31" s="3">
        <v>45657</v>
      </c>
      <c r="F31" s="3">
        <v>45657</v>
      </c>
      <c r="G31" s="4">
        <v>130</v>
      </c>
      <c r="H31">
        <v>126</v>
      </c>
      <c r="I31" s="3">
        <v>45686</v>
      </c>
      <c r="J31">
        <f t="shared" si="0"/>
        <v>29</v>
      </c>
      <c r="K31" s="4">
        <f t="shared" si="1"/>
        <v>3770</v>
      </c>
    </row>
    <row r="32" spans="1:11" x14ac:dyDescent="0.25">
      <c r="A32" s="12" t="s">
        <v>24</v>
      </c>
      <c r="B32" t="s">
        <v>23</v>
      </c>
      <c r="C32" t="s">
        <v>11</v>
      </c>
      <c r="D32" s="14">
        <v>2036</v>
      </c>
      <c r="E32" s="3">
        <v>45657</v>
      </c>
      <c r="F32" s="3">
        <v>45688</v>
      </c>
      <c r="G32" s="4">
        <v>6602.18</v>
      </c>
      <c r="H32">
        <v>127</v>
      </c>
      <c r="I32" s="3">
        <v>45686</v>
      </c>
      <c r="J32">
        <f t="shared" si="0"/>
        <v>-2</v>
      </c>
      <c r="K32" s="4">
        <f t="shared" si="1"/>
        <v>-13204.36</v>
      </c>
    </row>
    <row r="33" spans="1:11" x14ac:dyDescent="0.25">
      <c r="A33" s="12"/>
      <c r="D33" s="14"/>
      <c r="E33" s="3"/>
      <c r="F33" s="3"/>
      <c r="G33" s="4"/>
      <c r="I33" s="3"/>
      <c r="K33" s="4"/>
    </row>
    <row r="34" spans="1:11" x14ac:dyDescent="0.25">
      <c r="A34" s="5" t="s">
        <v>12</v>
      </c>
      <c r="G34" s="6">
        <f>SUBTOTAL(109,G3:G33)</f>
        <v>23732.070000000003</v>
      </c>
      <c r="K34" s="7">
        <f>SUBTOTAL(109,K3:K33)</f>
        <v>-104497.19999999998</v>
      </c>
    </row>
    <row r="35" spans="1:11" x14ac:dyDescent="0.25">
      <c r="A35" s="5"/>
      <c r="K35" s="8"/>
    </row>
    <row r="36" spans="1:11" x14ac:dyDescent="0.25">
      <c r="C36" s="9"/>
      <c r="D36" s="10"/>
      <c r="F36" s="9" t="s">
        <v>13</v>
      </c>
      <c r="G36" s="11">
        <f>K34/G34</f>
        <v>-4.4032062942676289</v>
      </c>
    </row>
  </sheetData>
  <mergeCells count="1">
    <mergeCell ref="A1:F1"/>
  </mergeCells>
  <pageMargins left="0.7" right="0.7" top="0.75" bottom="0.75" header="0.3" footer="0.3"/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2025-01-31T11:47:53Z</dcterms:modified>
</cp:coreProperties>
</file>