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K7" s="1"/>
  <c r="J5"/>
  <c r="K5" s="1"/>
  <c r="J6"/>
  <c r="K6" s="1"/>
  <c r="G16" l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4"/>
  <c r="K4" s="1"/>
  <c r="J3"/>
  <c r="K3" s="1"/>
  <c r="K16" l="1"/>
  <c r="G18" s="1"/>
</calcChain>
</file>

<file path=xl/sharedStrings.xml><?xml version="1.0" encoding="utf-8"?>
<sst xmlns="http://schemas.openxmlformats.org/spreadsheetml/2006/main" count="53" uniqueCount="38">
  <si>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</si>
  <si>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</si>
  <si>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</si>
  <si>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</si>
  <si>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</si>
  <si>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</si>
  <si>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</si>
  <si>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</si>
  <si>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</si>
  <si>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</si>
  <si>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</si>
  <si>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</si>
  <si>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* Il calcolo della differenza giorni viene effettuata tra la data pagamento o il 31/12 dell'anno e la scadenza pagamento</t>
  </si>
  <si>
    <t>Indicatore di tempestività dei pagamenti</t>
  </si>
  <si>
    <t>Riepilogo fatture del periodo con calcolo dell'indice di tempestività dei pagamenti - Terzo trimestre 2019</t>
  </si>
  <si>
    <t>VODAFONE</t>
  </si>
  <si>
    <t>08539010010</t>
  </si>
  <si>
    <t>00554630814</t>
  </si>
  <si>
    <t>COSSYRA</t>
  </si>
  <si>
    <t>01190290815</t>
  </si>
  <si>
    <t>RUSSO VINCENZO</t>
  </si>
  <si>
    <t>03390660961</t>
  </si>
  <si>
    <t>IMAGINE SRL</t>
  </si>
  <si>
    <t>02170960815</t>
  </si>
  <si>
    <t>TITONE MAURO</t>
  </si>
  <si>
    <t>00976081000</t>
  </si>
  <si>
    <t>ISED SPA</t>
  </si>
  <si>
    <t>01713890810</t>
  </si>
  <si>
    <t>COFFEE EXPRESS SRL</t>
  </si>
  <si>
    <t>07491520156</t>
  </si>
  <si>
    <t>MONDOFFICE DRL</t>
  </si>
  <si>
    <t>DATA SERVICE SNC DI FERRARA MATTEO &amp;C.</t>
  </si>
  <si>
    <t>02366330815</t>
  </si>
  <si>
    <t>PULIDOR 2000 DI VINENZO RUSSO</t>
  </si>
  <si>
    <t>03543000370</t>
  </si>
  <si>
    <t>UP DAY</t>
  </si>
  <si>
    <t>01879020517</t>
  </si>
  <si>
    <t>ARUBA PEC SPA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</si>
</sst>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K16" sqref="K16"/>
    </sheetView>
  </sheetViews>
  <sheetFormatPr defaultRowHeight="1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3" t="s">
        <v>14</v>
      </c>
      <c r="B1" s="13"/>
      <c r="C1" s="13"/>
      <c r="D1" s="13"/>
      <c r="E1" s="13"/>
      <c r="F1" s="13"/>
    </row>
    <row r="2" spans="1:1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>
      <c r="A3" s="12" t="s">
        <v>16</v>
      </c>
      <c r="B3" t="s">
        <v>15</v>
      </c>
      <c r="C3" t="s">
        <v>11</v>
      </c>
      <c r="D3">
        <v>8735</v>
      </c>
      <c r="E3" s="3">
        <v>43652</v>
      </c>
      <c r="F3" s="3">
        <v>43672</v>
      </c>
      <c r="G3" s="4">
        <v>197.93</v>
      </c>
      <c r="H3">
        <v>108</v>
      </c>
      <c r="I3" s="3">
        <v>43672</v>
      </c>
      <c r="J3">
        <f>IF(OR(ISBLANK(I3),ISBLANK(F3)),0,I3-F3)</f>
        <v>0</v>
      </c>
      <c r="K3" s="4">
        <f>G3*J3</f>
        <v>0</v>
      </c>
    </row>
    <row r="4" spans="1:11">
      <c r="A4" s="12" t="s">
        <v>17</v>
      </c>
      <c r="B4" t="s">
        <v>18</v>
      </c>
      <c r="C4" t="s">
        <v>11</v>
      </c>
      <c r="D4">
        <v>4</v>
      </c>
      <c r="E4" s="3">
        <v>43675</v>
      </c>
      <c r="F4" s="3"/>
      <c r="G4" s="4">
        <v>1147.73</v>
      </c>
      <c r="H4">
        <v>117</v>
      </c>
      <c r="I4" s="3">
        <v>43677</v>
      </c>
      <c r="J4">
        <f>IF(OR(ISBLANK(I4),ISBLANK(F4)),0,I4-F4)</f>
        <v>0</v>
      </c>
      <c r="K4" s="4">
        <f>G4*J4</f>
        <v>0</v>
      </c>
    </row>
    <row r="5" spans="1:11">
      <c r="A5" s="12" t="s">
        <v>19</v>
      </c>
      <c r="B5" t="s">
        <v>20</v>
      </c>
      <c r="C5" t="s">
        <v>11</v>
      </c>
      <c r="D5">
        <v>19</v>
      </c>
      <c r="E5" s="3">
        <v>43675</v>
      </c>
      <c r="F5" s="3">
        <v>43675</v>
      </c>
      <c r="G5" s="4">
        <v>80</v>
      </c>
      <c r="H5">
        <v>119</v>
      </c>
      <c r="I5" s="3">
        <v>43682</v>
      </c>
      <c r="J5">
        <f t="shared" ref="J5:J7" si="0">IF(OR(ISBLANK(I5),ISBLANK(F5)),0,I5-F5)</f>
        <v>7</v>
      </c>
      <c r="K5" s="4">
        <f t="shared" ref="K5:K7" si="1">G5*J5</f>
        <v>560</v>
      </c>
    </row>
    <row r="6" spans="1:11">
      <c r="A6" s="12" t="s">
        <v>21</v>
      </c>
      <c r="B6" t="s">
        <v>22</v>
      </c>
      <c r="C6" t="s">
        <v>11</v>
      </c>
      <c r="D6">
        <v>171</v>
      </c>
      <c r="E6" s="3">
        <v>43676</v>
      </c>
      <c r="F6" s="3">
        <v>43707</v>
      </c>
      <c r="G6" s="4">
        <v>60</v>
      </c>
      <c r="H6">
        <v>127</v>
      </c>
      <c r="I6" s="3">
        <v>43704</v>
      </c>
      <c r="J6">
        <f t="shared" si="0"/>
        <v>-3</v>
      </c>
      <c r="K6" s="4">
        <f t="shared" si="1"/>
        <v>-180</v>
      </c>
    </row>
    <row r="7" spans="1:11">
      <c r="A7" s="12" t="s">
        <v>23</v>
      </c>
      <c r="B7" t="s">
        <v>24</v>
      </c>
      <c r="C7" t="s">
        <v>11</v>
      </c>
      <c r="D7">
        <v>7</v>
      </c>
      <c r="E7" s="3">
        <v>43647</v>
      </c>
      <c r="F7" s="3">
        <v>43647</v>
      </c>
      <c r="G7" s="4">
        <v>156</v>
      </c>
      <c r="H7">
        <v>128</v>
      </c>
      <c r="I7" s="3">
        <v>43677</v>
      </c>
      <c r="J7">
        <f t="shared" si="0"/>
        <v>30</v>
      </c>
      <c r="K7" s="4">
        <f t="shared" si="1"/>
        <v>4680</v>
      </c>
    </row>
    <row r="8" spans="1:11">
      <c r="A8" s="12" t="s">
        <v>25</v>
      </c>
      <c r="B8" t="s">
        <v>26</v>
      </c>
      <c r="C8" t="s">
        <v>11</v>
      </c>
      <c r="D8">
        <v>267</v>
      </c>
      <c r="E8" s="3">
        <v>43649</v>
      </c>
      <c r="F8" s="3">
        <v>43679</v>
      </c>
      <c r="G8" s="4">
        <v>1620</v>
      </c>
      <c r="H8">
        <v>129</v>
      </c>
      <c r="I8" s="3">
        <v>43677</v>
      </c>
      <c r="J8">
        <f t="shared" ref="J8:J15" si="2">IF(OR(ISBLANK(I8),ISBLANK(F8)),0,I8-F8)</f>
        <v>-2</v>
      </c>
      <c r="K8" s="4">
        <f t="shared" ref="K8:K15" si="3">G8*J8</f>
        <v>-3240</v>
      </c>
    </row>
    <row r="9" spans="1:11">
      <c r="A9" s="12" t="s">
        <v>27</v>
      </c>
      <c r="B9" t="s">
        <v>28</v>
      </c>
      <c r="C9" t="s">
        <v>11</v>
      </c>
      <c r="D9">
        <v>685</v>
      </c>
      <c r="E9" s="3">
        <v>43684</v>
      </c>
      <c r="F9" s="3">
        <v>43684</v>
      </c>
      <c r="G9" s="4">
        <v>54.54</v>
      </c>
      <c r="H9">
        <v>130</v>
      </c>
      <c r="I9" s="3">
        <v>43712</v>
      </c>
      <c r="J9">
        <f t="shared" si="2"/>
        <v>28</v>
      </c>
      <c r="K9" s="4">
        <f t="shared" si="3"/>
        <v>1527.12</v>
      </c>
    </row>
    <row r="10" spans="1:11">
      <c r="A10" s="12" t="s">
        <v>29</v>
      </c>
      <c r="B10" t="s">
        <v>30</v>
      </c>
      <c r="C10" t="s">
        <v>11</v>
      </c>
      <c r="D10">
        <v>4001</v>
      </c>
      <c r="E10" s="3">
        <v>43691</v>
      </c>
      <c r="F10" s="3">
        <v>43738</v>
      </c>
      <c r="G10" s="4">
        <v>206.06</v>
      </c>
      <c r="H10">
        <v>131</v>
      </c>
      <c r="I10" s="3">
        <v>43712</v>
      </c>
      <c r="J10">
        <f t="shared" si="2"/>
        <v>-26</v>
      </c>
      <c r="K10" s="4">
        <f t="shared" si="3"/>
        <v>-5357.56</v>
      </c>
    </row>
    <row r="11" spans="1:11">
      <c r="A11" s="12" t="s">
        <v>32</v>
      </c>
      <c r="B11" t="s">
        <v>31</v>
      </c>
      <c r="C11" t="s">
        <v>11</v>
      </c>
      <c r="D11">
        <v>100</v>
      </c>
      <c r="E11" s="3">
        <v>43704</v>
      </c>
      <c r="F11" s="3">
        <v>43704</v>
      </c>
      <c r="G11" s="4">
        <v>160</v>
      </c>
      <c r="H11">
        <v>132</v>
      </c>
      <c r="I11" s="3">
        <v>43705</v>
      </c>
      <c r="J11">
        <f t="shared" si="2"/>
        <v>1</v>
      </c>
      <c r="K11" s="4">
        <f t="shared" si="3"/>
        <v>160</v>
      </c>
    </row>
    <row r="12" spans="1:11">
      <c r="A12" s="12" t="s">
        <v>19</v>
      </c>
      <c r="B12" t="s">
        <v>33</v>
      </c>
      <c r="C12" t="s">
        <v>11</v>
      </c>
      <c r="D12">
        <v>22</v>
      </c>
      <c r="E12" s="3">
        <v>43706</v>
      </c>
      <c r="F12" s="3">
        <v>43706</v>
      </c>
      <c r="G12" s="4">
        <v>120</v>
      </c>
      <c r="H12">
        <v>133</v>
      </c>
      <c r="I12" s="3">
        <v>43712</v>
      </c>
      <c r="J12">
        <f t="shared" si="2"/>
        <v>6</v>
      </c>
      <c r="K12" s="4">
        <f t="shared" si="3"/>
        <v>720</v>
      </c>
    </row>
    <row r="13" spans="1:11">
      <c r="A13" s="12" t="s">
        <v>34</v>
      </c>
      <c r="B13" t="s">
        <v>35</v>
      </c>
      <c r="C13" t="s">
        <v>11</v>
      </c>
      <c r="D13">
        <v>6939</v>
      </c>
      <c r="E13" s="3">
        <v>43711</v>
      </c>
      <c r="F13" s="3">
        <v>43741</v>
      </c>
      <c r="G13" s="4">
        <v>337.6</v>
      </c>
      <c r="H13">
        <v>141</v>
      </c>
      <c r="I13" s="3">
        <v>43728</v>
      </c>
      <c r="J13">
        <f t="shared" si="2"/>
        <v>-13</v>
      </c>
      <c r="K13" s="4">
        <f t="shared" si="3"/>
        <v>-4388.8</v>
      </c>
    </row>
    <row r="14" spans="1:11">
      <c r="A14" s="12" t="s">
        <v>19</v>
      </c>
      <c r="B14" t="s">
        <v>33</v>
      </c>
      <c r="C14" t="s">
        <v>11</v>
      </c>
      <c r="D14">
        <v>26</v>
      </c>
      <c r="E14" s="3">
        <v>43738</v>
      </c>
      <c r="F14" s="3">
        <v>43738</v>
      </c>
      <c r="G14" s="4">
        <v>200</v>
      </c>
      <c r="H14">
        <v>149</v>
      </c>
      <c r="I14" s="3">
        <v>43748</v>
      </c>
      <c r="J14">
        <f t="shared" si="2"/>
        <v>10</v>
      </c>
      <c r="K14" s="4">
        <f t="shared" si="3"/>
        <v>2000</v>
      </c>
    </row>
    <row r="15" spans="1:11">
      <c r="A15" s="12" t="s">
        <v>36</v>
      </c>
      <c r="B15" t="s">
        <v>37</v>
      </c>
      <c r="C15" t="s">
        <v>11</v>
      </c>
      <c r="D15">
        <v>5695</v>
      </c>
      <c r="E15" s="3">
        <v>43738</v>
      </c>
      <c r="F15" s="3">
        <v>43769</v>
      </c>
      <c r="G15" s="4">
        <v>50</v>
      </c>
      <c r="H15">
        <v>154</v>
      </c>
      <c r="I15" s="3">
        <v>43721</v>
      </c>
      <c r="J15">
        <f t="shared" si="2"/>
        <v>-48</v>
      </c>
      <c r="K15" s="4">
        <f t="shared" si="3"/>
        <v>-2400</v>
      </c>
    </row>
    <row r="16" spans="1:11">
      <c r="A16" s="5" t="s">
        <v>12</v>
      </c>
      <c r="G16" s="6">
        <f>SUBTOTAL(109,G3:G15)</f>
        <v>4389.8599999999997</v>
      </c>
      <c r="K16" s="7">
        <f>SUBTOTAL(109,K3:K15)</f>
        <v>-5919.2400000000007</v>
      </c>
    </row>
    <row r="17" spans="1:11">
      <c r="A17" s="5"/>
      <c r="K17" s="8"/>
    </row>
    <row r="18" spans="1:11">
      <c r="C18" s="9"/>
      <c r="D18" s="10"/>
      <c r="F18" s="9" t="s">
        <v>13</v>
      </c>
      <c r="G18" s="11">
        <f>K16/G16</f>
        <v>-1.3483892424815374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  <ignoredErrors>
    <ignoredError sqref="A3:A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2024-11-08T11:22:26Z</dcterms:modified>
</cp:coreProperties>
</file>