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ministrazione trasparente aggiornato al 11.11.2024\AMMIISTRAZIONE TRASPARENTE\Indicatori di TEMPESTIVITA'\2024\"/>
    </mc:Choice>
  </mc:AlternateContent>
  <xr:revisionPtr revIDLastSave="0" documentId="13_ncr:1_{BD59FA9A-E2DB-4EED-BAC9-E83E38748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81029"/>
</workbook>
</file>

<file path=xl/calcChain.xml><?xml version="1.0" encoding="utf-8"?>
<calcChain xmlns="http://schemas.openxmlformats.org/spreadsheetml/2006/main">
  <c r="G92" i="1" l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74" i="1" l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K92" i="1" l="1"/>
  <c r="G94" i="1" s="1"/>
</calcChain>
</file>

<file path=xl/sharedStrings.xml><?xml version="1.0" encoding="utf-8"?>
<sst xmlns="http://schemas.openxmlformats.org/spreadsheetml/2006/main" count="299" uniqueCount="125">
  <si>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</si>
  <si>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</si>
  <si>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</si>
  <si>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</si>
  <si>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</si>
  <si>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</si>
  <si>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</si>
  <si>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</si>
  <si>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</si>
  <si>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</si>
  <si>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</si>
  <si>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</si>
  <si>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</si>
  <si>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</si>
  <si>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ADECCO ITALIA S.p.A.</t>
  </si>
  <si>
    <t>TD01</t>
  </si>
  <si>
    <t>02245870817</t>
  </si>
  <si>
    <t>PROFESSIONE UFFICIO</t>
  </si>
  <si>
    <t>29</t>
  </si>
  <si>
    <t>02175550819</t>
  </si>
  <si>
    <t>drink &amp; Wine</t>
  </si>
  <si>
    <t>55</t>
  </si>
  <si>
    <t>01241730819</t>
  </si>
  <si>
    <t>GIACOMO SPADA</t>
  </si>
  <si>
    <t>1</t>
  </si>
  <si>
    <t>02877730818</t>
  </si>
  <si>
    <t>2 T STAMPA srls</t>
  </si>
  <si>
    <t>3</t>
  </si>
  <si>
    <t>09346150155</t>
  </si>
  <si>
    <t>AZOLVER ITALIA srl</t>
  </si>
  <si>
    <t>219</t>
  </si>
  <si>
    <t>4</t>
  </si>
  <si>
    <t>01190290815</t>
  </si>
  <si>
    <t>PULIDOR 2000</t>
  </si>
  <si>
    <t>01573850516</t>
  </si>
  <si>
    <t>ARUBASpA</t>
  </si>
  <si>
    <t>1328</t>
  </si>
  <si>
    <t>02045440811</t>
  </si>
  <si>
    <t>FRATELLI STRAZZERA Sas</t>
  </si>
  <si>
    <t>TD24</t>
  </si>
  <si>
    <t>2</t>
  </si>
  <si>
    <t>01898390818</t>
  </si>
  <si>
    <t>CORRAO FELICE ROBERTO srl</t>
  </si>
  <si>
    <t>73</t>
  </si>
  <si>
    <t>00273690818</t>
  </si>
  <si>
    <t>GIANNITRAPANI srl</t>
  </si>
  <si>
    <t>8</t>
  </si>
  <si>
    <t>138</t>
  </si>
  <si>
    <t>02681670812</t>
  </si>
  <si>
    <t>123 STAMPA Snc</t>
  </si>
  <si>
    <t>6</t>
  </si>
  <si>
    <t>01713890810</t>
  </si>
  <si>
    <t>COFFEE EXPRESS srl</t>
  </si>
  <si>
    <t>325</t>
  </si>
  <si>
    <t>00053810149</t>
  </si>
  <si>
    <t xml:space="preserve">BANCA POPOLARE DI SONDRIO </t>
  </si>
  <si>
    <t>1401</t>
  </si>
  <si>
    <t>112</t>
  </si>
  <si>
    <t>191</t>
  </si>
  <si>
    <t>9</t>
  </si>
  <si>
    <t>02522080817</t>
  </si>
  <si>
    <t>STUDIO SICURELLA sas</t>
  </si>
  <si>
    <t>163</t>
  </si>
  <si>
    <t>05383391009</t>
  </si>
  <si>
    <t>LEGISLAZIONE TECNICA srl</t>
  </si>
  <si>
    <t>02711070827</t>
  </si>
  <si>
    <t>REGIONE SICILIANA - GURS</t>
  </si>
  <si>
    <t>01798740815</t>
  </si>
  <si>
    <t>ASSO INFORMATICA snc</t>
  </si>
  <si>
    <t>5/pa</t>
  </si>
  <si>
    <t>01830310817</t>
  </si>
  <si>
    <t>SAFINA MAURIZIO</t>
  </si>
  <si>
    <t>TD06</t>
  </si>
  <si>
    <t>09549001007</t>
  </si>
  <si>
    <t>ID SOLUTIONS srl</t>
  </si>
  <si>
    <t>02420060812</t>
  </si>
  <si>
    <t>LA PISTACCHIATA di Messina</t>
  </si>
  <si>
    <t>04649970821</t>
  </si>
  <si>
    <t>LAMB - Libera Accademia di Medicina Biologica</t>
  </si>
  <si>
    <t>87</t>
  </si>
  <si>
    <t>01900290816</t>
  </si>
  <si>
    <t>DE GUSTIBUS sas</t>
  </si>
  <si>
    <t>157</t>
  </si>
  <si>
    <t>16</t>
  </si>
  <si>
    <t>1042</t>
  </si>
  <si>
    <t>12878470157</t>
  </si>
  <si>
    <t>FASTWEB Spa - riepilogo semestrale</t>
  </si>
  <si>
    <t>M018801740</t>
  </si>
  <si>
    <t>15844561009</t>
  </si>
  <si>
    <t>ENEL Spa - riepilogo semestrale</t>
  </si>
  <si>
    <t>5053157108</t>
  </si>
  <si>
    <t>01966040816</t>
  </si>
  <si>
    <t>ING. CARMELA BERNARDI</t>
  </si>
  <si>
    <t>03714011206</t>
  </si>
  <si>
    <t>STUDIO CARTWRIGHT - PESCATORE</t>
  </si>
  <si>
    <t>FASTWEB Spa - riepilogo trimestrale</t>
  </si>
  <si>
    <t>M028197520</t>
  </si>
  <si>
    <t>PAE0033557</t>
  </si>
  <si>
    <t>ENEL Spa - riepilogo trimestrale</t>
  </si>
  <si>
    <t>ASSO INFORMATICA</t>
  </si>
  <si>
    <t>AZOLVER</t>
  </si>
  <si>
    <t>10539160969</t>
  </si>
  <si>
    <t>ADECCO ITALIA SPA</t>
  </si>
  <si>
    <t>01101960159</t>
  </si>
  <si>
    <t>SECOS SRL</t>
  </si>
  <si>
    <t>COFFEE EXPRESS SRL</t>
  </si>
  <si>
    <t>MAURIZO SAFINA</t>
  </si>
  <si>
    <t>02388090819</t>
  </si>
  <si>
    <t>PANTALEO MASSIMO</t>
  </si>
  <si>
    <t>LA PISTACCHIATA DEI FRATELLI MESSINA</t>
  </si>
  <si>
    <t>02851720819</t>
  </si>
  <si>
    <t>ELIMO SPEDIZIONI</t>
  </si>
  <si>
    <t>BERNARDI CARMELA</t>
  </si>
  <si>
    <t>02884670817</t>
  </si>
  <si>
    <t>FARINA ANDREA</t>
  </si>
  <si>
    <t>ID SOLUTIONS SRL</t>
  </si>
  <si>
    <t>TD02</t>
  </si>
  <si>
    <t>01602840819</t>
  </si>
  <si>
    <t>RENDA GIOVANNI</t>
  </si>
  <si>
    <t>02742760545</t>
  </si>
  <si>
    <t>LUISA SPAGNOLI SPA</t>
  </si>
  <si>
    <t>ENEL SPA</t>
  </si>
  <si>
    <t>FASTWEB SPA</t>
  </si>
  <si>
    <t>CORRAO FELICE ROBERTO SRL</t>
  </si>
  <si>
    <t>GIANNITRAPANI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</si>
</sst>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164" fontId="1" fillId="0" borderId="0" xfId="1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164" fontId="2" fillId="0" borderId="0" xfId="1" applyFont="1"/>
    <xf numFmtId="164" fontId="2" fillId="0" borderId="0" xfId="0" applyNumberFormat="1" applyFont="1"/>
    <xf numFmtId="0" fontId="4" fillId="0" borderId="0" xfId="0" applyFont="1"/>
    <xf numFmtId="14" fontId="0" fillId="0" borderId="0" xfId="0" applyNumberFormat="1"/>
    <xf numFmtId="1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4" fontId="1" fillId="0" borderId="0" xfId="1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topLeftCell="A47" workbookViewId="0">
      <selection activeCell="G92" sqref="G92"/>
    </sheetView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1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 s="13">
        <v>10539160969</v>
      </c>
      <c r="B3" t="s">
        <v>14</v>
      </c>
      <c r="C3" t="s">
        <v>15</v>
      </c>
      <c r="D3" s="14">
        <v>2052</v>
      </c>
      <c r="E3" s="12">
        <v>45291</v>
      </c>
      <c r="F3" s="12">
        <v>45322</v>
      </c>
      <c r="G3" s="16">
        <v>2470.38</v>
      </c>
      <c r="H3">
        <v>1</v>
      </c>
      <c r="I3" s="12">
        <v>45315</v>
      </c>
      <c r="J3">
        <f t="shared" ref="J3:J34" si="0">IF(OR(ISBLANK(I3),ISBLANK(F3)),0,I3-F3)</f>
        <v>-7</v>
      </c>
      <c r="K3" s="2">
        <f t="shared" ref="K3:K34" si="1">G3*J3</f>
        <v>-17292.66</v>
      </c>
    </row>
    <row r="4" spans="1:11" x14ac:dyDescent="0.25">
      <c r="A4" s="13" t="s">
        <v>16</v>
      </c>
      <c r="B4" t="s">
        <v>17</v>
      </c>
      <c r="C4" t="s">
        <v>15</v>
      </c>
      <c r="D4" s="14" t="s">
        <v>18</v>
      </c>
      <c r="E4" s="12">
        <v>45307</v>
      </c>
      <c r="F4" s="12">
        <v>45337</v>
      </c>
      <c r="G4" s="16">
        <v>147</v>
      </c>
      <c r="H4">
        <v>2</v>
      </c>
      <c r="I4" s="12">
        <v>45315</v>
      </c>
      <c r="J4">
        <f t="shared" si="0"/>
        <v>-22</v>
      </c>
      <c r="K4" s="2">
        <f t="shared" si="1"/>
        <v>-3234</v>
      </c>
    </row>
    <row r="5" spans="1:11" x14ac:dyDescent="0.25">
      <c r="A5" s="13" t="s">
        <v>19</v>
      </c>
      <c r="B5" t="s">
        <v>20</v>
      </c>
      <c r="C5" t="s">
        <v>15</v>
      </c>
      <c r="D5" s="14" t="s">
        <v>21</v>
      </c>
      <c r="E5" s="12">
        <v>45309</v>
      </c>
      <c r="F5" s="12">
        <v>45309</v>
      </c>
      <c r="G5" s="16">
        <v>25.33</v>
      </c>
      <c r="H5">
        <v>3</v>
      </c>
      <c r="I5" s="12">
        <v>45315</v>
      </c>
      <c r="J5">
        <f t="shared" si="0"/>
        <v>6</v>
      </c>
      <c r="K5" s="2">
        <f t="shared" si="1"/>
        <v>151.97999999999999</v>
      </c>
    </row>
    <row r="6" spans="1:11" x14ac:dyDescent="0.25">
      <c r="A6" s="13" t="s">
        <v>22</v>
      </c>
      <c r="B6" t="s">
        <v>23</v>
      </c>
      <c r="C6" t="s">
        <v>15</v>
      </c>
      <c r="D6" s="14" t="s">
        <v>24</v>
      </c>
      <c r="E6" s="12">
        <v>45308</v>
      </c>
      <c r="F6" s="12">
        <v>45308</v>
      </c>
      <c r="G6" s="16">
        <v>50</v>
      </c>
      <c r="H6">
        <v>4</v>
      </c>
      <c r="I6" s="12">
        <v>45315</v>
      </c>
      <c r="J6">
        <f t="shared" si="0"/>
        <v>7</v>
      </c>
      <c r="K6" s="2">
        <f t="shared" si="1"/>
        <v>350</v>
      </c>
    </row>
    <row r="7" spans="1:11" x14ac:dyDescent="0.25">
      <c r="A7" s="13" t="s">
        <v>25</v>
      </c>
      <c r="B7" t="s">
        <v>26</v>
      </c>
      <c r="C7" t="s">
        <v>15</v>
      </c>
      <c r="D7" s="14" t="s">
        <v>27</v>
      </c>
      <c r="E7" s="12">
        <v>45309</v>
      </c>
      <c r="F7" s="12">
        <v>45309</v>
      </c>
      <c r="G7" s="16">
        <v>4956.66</v>
      </c>
      <c r="H7">
        <v>5</v>
      </c>
      <c r="I7" s="12">
        <v>45315</v>
      </c>
      <c r="J7">
        <f t="shared" si="0"/>
        <v>6</v>
      </c>
      <c r="K7" s="2">
        <f t="shared" si="1"/>
        <v>29739.96</v>
      </c>
    </row>
    <row r="8" spans="1:11" x14ac:dyDescent="0.25">
      <c r="A8" s="14" t="s">
        <v>28</v>
      </c>
      <c r="B8" t="s">
        <v>29</v>
      </c>
      <c r="C8" t="s">
        <v>15</v>
      </c>
      <c r="D8" s="14" t="s">
        <v>30</v>
      </c>
      <c r="E8" s="12">
        <v>45310</v>
      </c>
      <c r="F8" s="12">
        <v>45340</v>
      </c>
      <c r="G8" s="16">
        <v>145</v>
      </c>
      <c r="H8">
        <v>7</v>
      </c>
      <c r="I8" s="12">
        <v>45315</v>
      </c>
      <c r="J8">
        <f t="shared" si="0"/>
        <v>-25</v>
      </c>
      <c r="K8" s="2">
        <f t="shared" si="1"/>
        <v>-3625</v>
      </c>
    </row>
    <row r="9" spans="1:11" x14ac:dyDescent="0.25">
      <c r="A9" s="13" t="s">
        <v>25</v>
      </c>
      <c r="B9" t="s">
        <v>26</v>
      </c>
      <c r="C9" t="s">
        <v>15</v>
      </c>
      <c r="D9" s="14" t="s">
        <v>31</v>
      </c>
      <c r="E9" s="12">
        <v>45310</v>
      </c>
      <c r="F9" s="12">
        <v>45310</v>
      </c>
      <c r="G9" s="16">
        <v>34.799999999999997</v>
      </c>
      <c r="H9">
        <v>6</v>
      </c>
      <c r="I9" s="12">
        <v>45315</v>
      </c>
      <c r="J9">
        <f t="shared" si="0"/>
        <v>5</v>
      </c>
      <c r="K9" s="2">
        <f t="shared" si="1"/>
        <v>174</v>
      </c>
    </row>
    <row r="10" spans="1:11" x14ac:dyDescent="0.25">
      <c r="A10" s="13" t="s">
        <v>32</v>
      </c>
      <c r="B10" t="s">
        <v>33</v>
      </c>
      <c r="C10" t="s">
        <v>15</v>
      </c>
      <c r="D10" s="14" t="s">
        <v>31</v>
      </c>
      <c r="E10" s="12">
        <v>45322</v>
      </c>
      <c r="F10" s="12">
        <v>45322</v>
      </c>
      <c r="G10" s="16">
        <v>300</v>
      </c>
      <c r="H10">
        <v>12</v>
      </c>
      <c r="I10" s="12">
        <v>45337</v>
      </c>
      <c r="J10">
        <f t="shared" si="0"/>
        <v>15</v>
      </c>
      <c r="K10" s="2">
        <f t="shared" si="1"/>
        <v>4500</v>
      </c>
    </row>
    <row r="11" spans="1:11" x14ac:dyDescent="0.25">
      <c r="A11" s="13" t="s">
        <v>34</v>
      </c>
      <c r="B11" t="s">
        <v>35</v>
      </c>
      <c r="C11" t="s">
        <v>15</v>
      </c>
      <c r="D11" s="14" t="s">
        <v>36</v>
      </c>
      <c r="E11" s="12">
        <v>45322</v>
      </c>
      <c r="F11" s="12">
        <v>45322</v>
      </c>
      <c r="G11" s="16">
        <v>55</v>
      </c>
      <c r="H11">
        <v>13</v>
      </c>
      <c r="I11" s="12">
        <v>45320</v>
      </c>
      <c r="J11">
        <f t="shared" si="0"/>
        <v>-2</v>
      </c>
      <c r="K11" s="2">
        <f t="shared" si="1"/>
        <v>-110</v>
      </c>
    </row>
    <row r="12" spans="1:11" x14ac:dyDescent="0.25">
      <c r="A12" s="13" t="s">
        <v>37</v>
      </c>
      <c r="B12" t="s">
        <v>38</v>
      </c>
      <c r="C12" t="s">
        <v>39</v>
      </c>
      <c r="D12" s="14" t="s">
        <v>40</v>
      </c>
      <c r="E12" s="12">
        <v>45322</v>
      </c>
      <c r="F12" s="12"/>
      <c r="G12" s="16">
        <v>81.64</v>
      </c>
      <c r="H12">
        <v>14</v>
      </c>
      <c r="I12" s="12">
        <v>45337</v>
      </c>
      <c r="J12">
        <f t="shared" si="0"/>
        <v>0</v>
      </c>
      <c r="K12" s="2">
        <f t="shared" si="1"/>
        <v>0</v>
      </c>
    </row>
    <row r="13" spans="1:11" x14ac:dyDescent="0.25">
      <c r="A13" s="13" t="s">
        <v>41</v>
      </c>
      <c r="B13" t="s">
        <v>42</v>
      </c>
      <c r="C13" t="s">
        <v>15</v>
      </c>
      <c r="D13" s="14" t="s">
        <v>43</v>
      </c>
      <c r="E13" s="12">
        <v>45322</v>
      </c>
      <c r="F13" s="12">
        <v>45351</v>
      </c>
      <c r="G13" s="16">
        <v>440.3</v>
      </c>
      <c r="H13">
        <v>15</v>
      </c>
      <c r="I13" s="12">
        <v>45337</v>
      </c>
      <c r="J13">
        <f t="shared" si="0"/>
        <v>-14</v>
      </c>
      <c r="K13" s="2">
        <f t="shared" si="1"/>
        <v>-6164.2</v>
      </c>
    </row>
    <row r="14" spans="1:11" x14ac:dyDescent="0.25">
      <c r="A14" s="13" t="s">
        <v>44</v>
      </c>
      <c r="B14" t="s">
        <v>45</v>
      </c>
      <c r="C14" t="s">
        <v>15</v>
      </c>
      <c r="D14" s="14" t="s">
        <v>46</v>
      </c>
      <c r="E14" s="12">
        <v>45329</v>
      </c>
      <c r="F14" s="12">
        <v>45329</v>
      </c>
      <c r="G14" s="16">
        <v>33.44</v>
      </c>
      <c r="H14">
        <v>16</v>
      </c>
      <c r="I14" s="12">
        <v>45337</v>
      </c>
      <c r="J14">
        <f t="shared" si="0"/>
        <v>8</v>
      </c>
      <c r="K14" s="2">
        <f t="shared" si="1"/>
        <v>267.52</v>
      </c>
    </row>
    <row r="15" spans="1:11" x14ac:dyDescent="0.25">
      <c r="A15" s="13">
        <v>10539160969</v>
      </c>
      <c r="B15" t="s">
        <v>14</v>
      </c>
      <c r="C15" t="s">
        <v>15</v>
      </c>
      <c r="D15" s="14" t="s">
        <v>47</v>
      </c>
      <c r="E15" s="12">
        <v>45322</v>
      </c>
      <c r="F15" s="12">
        <v>45351</v>
      </c>
      <c r="G15" s="16">
        <v>3429.72</v>
      </c>
      <c r="H15">
        <v>17</v>
      </c>
      <c r="I15" s="12">
        <v>45350</v>
      </c>
      <c r="J15">
        <f t="shared" si="0"/>
        <v>-1</v>
      </c>
      <c r="K15" s="2">
        <f t="shared" si="1"/>
        <v>-3429.72</v>
      </c>
    </row>
    <row r="16" spans="1:11" x14ac:dyDescent="0.25">
      <c r="A16" s="13" t="s">
        <v>48</v>
      </c>
      <c r="B16" t="s">
        <v>49</v>
      </c>
      <c r="C16" t="s">
        <v>15</v>
      </c>
      <c r="D16" s="14" t="s">
        <v>46</v>
      </c>
      <c r="E16" s="12">
        <v>45335</v>
      </c>
      <c r="F16" s="12">
        <v>45335</v>
      </c>
      <c r="G16" s="16">
        <v>200</v>
      </c>
      <c r="H16">
        <v>18</v>
      </c>
      <c r="I16" s="12">
        <v>45307</v>
      </c>
      <c r="J16">
        <f t="shared" si="0"/>
        <v>-28</v>
      </c>
      <c r="K16" s="2">
        <f t="shared" si="1"/>
        <v>-5600</v>
      </c>
    </row>
    <row r="17" spans="1:11" x14ac:dyDescent="0.25">
      <c r="A17" s="13" t="s">
        <v>32</v>
      </c>
      <c r="B17" t="s">
        <v>33</v>
      </c>
      <c r="C17" t="s">
        <v>15</v>
      </c>
      <c r="D17" s="14" t="s">
        <v>50</v>
      </c>
      <c r="E17" s="12">
        <v>45351</v>
      </c>
      <c r="F17" s="12">
        <v>45351</v>
      </c>
      <c r="G17" s="16">
        <v>240</v>
      </c>
      <c r="H17">
        <v>21</v>
      </c>
      <c r="I17" s="12">
        <v>45358</v>
      </c>
      <c r="J17">
        <f t="shared" si="0"/>
        <v>7</v>
      </c>
      <c r="K17" s="2">
        <f t="shared" si="1"/>
        <v>1680</v>
      </c>
    </row>
    <row r="18" spans="1:11" x14ac:dyDescent="0.25">
      <c r="A18" s="13" t="s">
        <v>51</v>
      </c>
      <c r="B18" t="s">
        <v>52</v>
      </c>
      <c r="C18" t="s">
        <v>15</v>
      </c>
      <c r="D18" s="14" t="s">
        <v>40</v>
      </c>
      <c r="E18" s="12">
        <v>45357</v>
      </c>
      <c r="F18" s="12">
        <v>45357</v>
      </c>
      <c r="G18" s="16">
        <v>118</v>
      </c>
      <c r="H18">
        <v>22</v>
      </c>
      <c r="I18" s="12">
        <v>45358</v>
      </c>
      <c r="J18">
        <f t="shared" si="0"/>
        <v>1</v>
      </c>
      <c r="K18" s="2">
        <f t="shared" si="1"/>
        <v>118</v>
      </c>
    </row>
    <row r="19" spans="1:11" x14ac:dyDescent="0.25">
      <c r="A19" s="13">
        <v>10539160969</v>
      </c>
      <c r="B19" t="s">
        <v>14</v>
      </c>
      <c r="C19" t="s">
        <v>15</v>
      </c>
      <c r="D19" s="14" t="s">
        <v>53</v>
      </c>
      <c r="E19" s="12">
        <v>45351</v>
      </c>
      <c r="F19" s="12">
        <v>45382</v>
      </c>
      <c r="G19" s="16">
        <v>3101.53</v>
      </c>
      <c r="H19">
        <v>26</v>
      </c>
      <c r="I19" s="12">
        <v>45377</v>
      </c>
      <c r="J19">
        <f t="shared" si="0"/>
        <v>-5</v>
      </c>
      <c r="K19" s="2">
        <f t="shared" si="1"/>
        <v>-15507.650000000001</v>
      </c>
    </row>
    <row r="20" spans="1:11" x14ac:dyDescent="0.25">
      <c r="A20" s="13" t="s">
        <v>54</v>
      </c>
      <c r="B20" t="s">
        <v>55</v>
      </c>
      <c r="C20" t="s">
        <v>15</v>
      </c>
      <c r="D20" s="14" t="s">
        <v>56</v>
      </c>
      <c r="E20" s="12">
        <v>45364</v>
      </c>
      <c r="F20" s="12"/>
      <c r="G20" s="16">
        <v>370.44</v>
      </c>
      <c r="H20">
        <v>27</v>
      </c>
      <c r="I20" s="12">
        <v>45377</v>
      </c>
      <c r="J20">
        <f t="shared" si="0"/>
        <v>0</v>
      </c>
      <c r="K20" s="2">
        <f t="shared" si="1"/>
        <v>0</v>
      </c>
    </row>
    <row r="21" spans="1:11" x14ac:dyDescent="0.25">
      <c r="A21" s="13" t="s">
        <v>16</v>
      </c>
      <c r="B21" t="s">
        <v>17</v>
      </c>
      <c r="C21" t="s">
        <v>15</v>
      </c>
      <c r="D21" s="14" t="s">
        <v>57</v>
      </c>
      <c r="E21" s="12">
        <v>45352</v>
      </c>
      <c r="F21" s="12">
        <v>45381</v>
      </c>
      <c r="G21" s="16">
        <v>110.37</v>
      </c>
      <c r="H21">
        <v>28</v>
      </c>
      <c r="I21" s="12">
        <v>45377</v>
      </c>
      <c r="J21">
        <f t="shared" si="0"/>
        <v>-4</v>
      </c>
      <c r="K21" s="2">
        <f t="shared" si="1"/>
        <v>-441.48</v>
      </c>
    </row>
    <row r="22" spans="1:11" x14ac:dyDescent="0.25">
      <c r="A22" s="13" t="s">
        <v>41</v>
      </c>
      <c r="B22" t="s">
        <v>42</v>
      </c>
      <c r="C22" t="s">
        <v>15</v>
      </c>
      <c r="D22" s="14" t="s">
        <v>58</v>
      </c>
      <c r="E22" s="12">
        <v>45378</v>
      </c>
      <c r="F22" s="12">
        <v>45409</v>
      </c>
      <c r="G22" s="16">
        <v>71.5</v>
      </c>
      <c r="H22">
        <v>29</v>
      </c>
      <c r="I22" s="12">
        <v>45390</v>
      </c>
      <c r="J22">
        <f t="shared" si="0"/>
        <v>-19</v>
      </c>
      <c r="K22" s="2">
        <f t="shared" si="1"/>
        <v>-1358.5</v>
      </c>
    </row>
    <row r="23" spans="1:11" x14ac:dyDescent="0.25">
      <c r="A23" s="13" t="s">
        <v>32</v>
      </c>
      <c r="B23" t="s">
        <v>33</v>
      </c>
      <c r="C23" t="s">
        <v>15</v>
      </c>
      <c r="D23" s="14" t="s">
        <v>59</v>
      </c>
      <c r="E23" s="12">
        <v>45381</v>
      </c>
      <c r="F23" s="12">
        <v>45381</v>
      </c>
      <c r="G23" s="16">
        <v>240</v>
      </c>
      <c r="H23">
        <v>30</v>
      </c>
      <c r="I23" s="12">
        <v>45390</v>
      </c>
      <c r="J23">
        <f t="shared" si="0"/>
        <v>9</v>
      </c>
      <c r="K23" s="2">
        <f t="shared" si="1"/>
        <v>2160</v>
      </c>
    </row>
    <row r="24" spans="1:11" x14ac:dyDescent="0.25">
      <c r="A24" s="13" t="s">
        <v>60</v>
      </c>
      <c r="B24" t="s">
        <v>61</v>
      </c>
      <c r="C24" t="s">
        <v>15</v>
      </c>
      <c r="D24" s="14" t="s">
        <v>62</v>
      </c>
      <c r="E24" s="12">
        <v>45358</v>
      </c>
      <c r="F24" s="12">
        <v>45358</v>
      </c>
      <c r="G24" s="16">
        <v>89.61</v>
      </c>
      <c r="H24">
        <v>31</v>
      </c>
      <c r="I24" s="12">
        <v>45358</v>
      </c>
      <c r="J24">
        <f t="shared" si="0"/>
        <v>0</v>
      </c>
      <c r="K24" s="2">
        <f t="shared" si="1"/>
        <v>0</v>
      </c>
    </row>
    <row r="25" spans="1:11" x14ac:dyDescent="0.25">
      <c r="A25" s="14">
        <v>10539160969</v>
      </c>
      <c r="B25" t="s">
        <v>14</v>
      </c>
      <c r="C25" t="s">
        <v>15</v>
      </c>
      <c r="D25" s="15">
        <v>495</v>
      </c>
      <c r="E25" s="12">
        <v>45382</v>
      </c>
      <c r="F25" s="12">
        <v>45412</v>
      </c>
      <c r="G25" s="16">
        <v>3040.75</v>
      </c>
      <c r="H25">
        <v>37</v>
      </c>
      <c r="I25" s="12">
        <v>45414</v>
      </c>
      <c r="J25">
        <f t="shared" si="0"/>
        <v>2</v>
      </c>
      <c r="K25" s="2">
        <f t="shared" si="1"/>
        <v>6081.5</v>
      </c>
    </row>
    <row r="26" spans="1:11" x14ac:dyDescent="0.25">
      <c r="A26" s="14" t="s">
        <v>28</v>
      </c>
      <c r="B26" t="s">
        <v>29</v>
      </c>
      <c r="C26" t="s">
        <v>15</v>
      </c>
      <c r="D26" s="15">
        <v>568</v>
      </c>
      <c r="E26" s="12">
        <v>45399</v>
      </c>
      <c r="F26" s="12">
        <v>45429</v>
      </c>
      <c r="G26" s="16">
        <v>145</v>
      </c>
      <c r="H26">
        <v>35</v>
      </c>
      <c r="I26" s="12">
        <v>45400</v>
      </c>
      <c r="J26">
        <f t="shared" si="0"/>
        <v>-29</v>
      </c>
      <c r="K26" s="2">
        <f t="shared" si="1"/>
        <v>-4205</v>
      </c>
    </row>
    <row r="27" spans="1:11" x14ac:dyDescent="0.25">
      <c r="A27" s="14" t="s">
        <v>16</v>
      </c>
      <c r="B27" t="s">
        <v>17</v>
      </c>
      <c r="C27" t="s">
        <v>15</v>
      </c>
      <c r="D27" s="15">
        <v>146</v>
      </c>
      <c r="E27" s="12">
        <v>45396</v>
      </c>
      <c r="F27" s="12">
        <v>45396</v>
      </c>
      <c r="G27" s="16">
        <v>147</v>
      </c>
      <c r="H27">
        <v>36</v>
      </c>
      <c r="I27" s="12">
        <v>45400</v>
      </c>
      <c r="J27">
        <f t="shared" si="0"/>
        <v>4</v>
      </c>
      <c r="K27" s="2">
        <f t="shared" si="1"/>
        <v>588</v>
      </c>
    </row>
    <row r="28" spans="1:11" x14ac:dyDescent="0.25">
      <c r="A28" s="14">
        <v>10539160969</v>
      </c>
      <c r="B28" t="s">
        <v>14</v>
      </c>
      <c r="C28" t="s">
        <v>15</v>
      </c>
      <c r="D28" s="15">
        <v>495</v>
      </c>
      <c r="E28" s="12">
        <v>45382</v>
      </c>
      <c r="F28" s="12">
        <v>45412</v>
      </c>
      <c r="G28" s="16">
        <v>3040.75</v>
      </c>
      <c r="H28">
        <v>37</v>
      </c>
      <c r="I28" s="12">
        <v>45414</v>
      </c>
      <c r="J28">
        <f t="shared" si="0"/>
        <v>2</v>
      </c>
      <c r="K28" s="2">
        <f t="shared" si="1"/>
        <v>6081.5</v>
      </c>
    </row>
    <row r="29" spans="1:11" x14ac:dyDescent="0.25">
      <c r="A29" s="14" t="s">
        <v>63</v>
      </c>
      <c r="B29" t="s">
        <v>64</v>
      </c>
      <c r="C29" t="s">
        <v>15</v>
      </c>
      <c r="D29" s="15">
        <v>315</v>
      </c>
      <c r="E29" s="12">
        <v>45400</v>
      </c>
      <c r="F29" s="12"/>
      <c r="G29" s="16">
        <v>8700</v>
      </c>
      <c r="H29">
        <v>38</v>
      </c>
      <c r="I29" s="12">
        <v>45426</v>
      </c>
      <c r="J29">
        <f t="shared" si="0"/>
        <v>0</v>
      </c>
      <c r="K29" s="2">
        <f t="shared" si="1"/>
        <v>0</v>
      </c>
    </row>
    <row r="30" spans="1:11" x14ac:dyDescent="0.25">
      <c r="A30" s="14" t="s">
        <v>65</v>
      </c>
      <c r="B30" t="s">
        <v>66</v>
      </c>
      <c r="C30" t="s">
        <v>15</v>
      </c>
      <c r="D30" s="15">
        <v>560</v>
      </c>
      <c r="E30" s="12">
        <v>45415</v>
      </c>
      <c r="F30" s="12"/>
      <c r="G30" s="16">
        <v>104</v>
      </c>
      <c r="H30">
        <v>39</v>
      </c>
      <c r="I30" s="12">
        <v>45406</v>
      </c>
      <c r="J30">
        <f t="shared" si="0"/>
        <v>0</v>
      </c>
      <c r="K30" s="2">
        <f t="shared" si="1"/>
        <v>0</v>
      </c>
    </row>
    <row r="31" spans="1:11" x14ac:dyDescent="0.25">
      <c r="A31" s="14" t="s">
        <v>32</v>
      </c>
      <c r="B31" t="s">
        <v>33</v>
      </c>
      <c r="C31" t="s">
        <v>15</v>
      </c>
      <c r="D31" s="15">
        <v>11</v>
      </c>
      <c r="E31" s="12">
        <v>45411</v>
      </c>
      <c r="F31" s="12">
        <v>45411</v>
      </c>
      <c r="G31" s="16">
        <v>240</v>
      </c>
      <c r="H31">
        <v>40</v>
      </c>
      <c r="I31" s="12">
        <v>45426</v>
      </c>
      <c r="J31">
        <f t="shared" si="0"/>
        <v>15</v>
      </c>
      <c r="K31" s="2">
        <f t="shared" si="1"/>
        <v>3600</v>
      </c>
    </row>
    <row r="32" spans="1:11" x14ac:dyDescent="0.25">
      <c r="A32" s="14">
        <v>10539160969</v>
      </c>
      <c r="B32" t="s">
        <v>14</v>
      </c>
      <c r="C32" t="s">
        <v>15</v>
      </c>
      <c r="D32" s="15">
        <v>648</v>
      </c>
      <c r="E32" s="12">
        <v>45412</v>
      </c>
      <c r="F32" s="12">
        <v>45443</v>
      </c>
      <c r="G32" s="16">
        <v>3757.9</v>
      </c>
      <c r="H32">
        <v>43</v>
      </c>
      <c r="I32" s="12">
        <v>45435</v>
      </c>
      <c r="J32">
        <f t="shared" si="0"/>
        <v>-8</v>
      </c>
      <c r="K32" s="2">
        <f t="shared" si="1"/>
        <v>-30063.200000000001</v>
      </c>
    </row>
    <row r="33" spans="1:11" x14ac:dyDescent="0.25">
      <c r="A33" s="14">
        <v>10539160969</v>
      </c>
      <c r="B33" t="s">
        <v>14</v>
      </c>
      <c r="C33" t="s">
        <v>15</v>
      </c>
      <c r="D33" s="15">
        <v>710</v>
      </c>
      <c r="E33" s="12">
        <v>45412</v>
      </c>
      <c r="F33" s="12">
        <v>45443</v>
      </c>
      <c r="G33" s="16">
        <v>48.62</v>
      </c>
      <c r="H33">
        <v>44</v>
      </c>
      <c r="I33" s="12">
        <v>45435</v>
      </c>
      <c r="J33">
        <f t="shared" si="0"/>
        <v>-8</v>
      </c>
      <c r="K33" s="2">
        <f t="shared" si="1"/>
        <v>-388.96</v>
      </c>
    </row>
    <row r="34" spans="1:11" x14ac:dyDescent="0.25">
      <c r="A34" s="14" t="s">
        <v>32</v>
      </c>
      <c r="B34" t="s">
        <v>33</v>
      </c>
      <c r="C34" t="s">
        <v>15</v>
      </c>
      <c r="D34" s="15">
        <v>13</v>
      </c>
      <c r="E34" s="12">
        <v>45442</v>
      </c>
      <c r="F34" s="12">
        <v>45442</v>
      </c>
      <c r="G34" s="16">
        <v>240</v>
      </c>
      <c r="H34">
        <v>46</v>
      </c>
      <c r="I34" s="12">
        <v>45450</v>
      </c>
      <c r="J34">
        <f t="shared" si="0"/>
        <v>8</v>
      </c>
      <c r="K34" s="2">
        <f t="shared" si="1"/>
        <v>1920</v>
      </c>
    </row>
    <row r="35" spans="1:11" x14ac:dyDescent="0.25">
      <c r="A35" s="14">
        <v>10539160969</v>
      </c>
      <c r="B35" t="s">
        <v>14</v>
      </c>
      <c r="C35" t="s">
        <v>15</v>
      </c>
      <c r="D35" s="15">
        <v>854</v>
      </c>
      <c r="E35" s="12">
        <v>45443</v>
      </c>
      <c r="F35" s="12">
        <v>45473</v>
      </c>
      <c r="G35" s="16">
        <v>4098.24</v>
      </c>
      <c r="H35">
        <v>47</v>
      </c>
      <c r="I35" s="12">
        <v>45477</v>
      </c>
      <c r="J35">
        <f t="shared" ref="J35:J66" si="2">IF(OR(ISBLANK(I35),ISBLANK(F35)),0,I35-F35)</f>
        <v>4</v>
      </c>
      <c r="K35" s="2">
        <f t="shared" ref="K35:K66" si="3">G35*J35</f>
        <v>16392.96</v>
      </c>
    </row>
    <row r="36" spans="1:11" x14ac:dyDescent="0.25">
      <c r="A36" s="14" t="s">
        <v>67</v>
      </c>
      <c r="B36" t="s">
        <v>68</v>
      </c>
      <c r="C36" t="s">
        <v>15</v>
      </c>
      <c r="D36" s="15" t="s">
        <v>69</v>
      </c>
      <c r="E36" s="12">
        <v>45446</v>
      </c>
      <c r="F36" s="12">
        <v>45446</v>
      </c>
      <c r="G36" s="16">
        <v>1500</v>
      </c>
      <c r="H36">
        <v>48</v>
      </c>
      <c r="I36" s="12">
        <v>45463</v>
      </c>
      <c r="J36">
        <f t="shared" si="2"/>
        <v>17</v>
      </c>
      <c r="K36" s="2">
        <f t="shared" si="3"/>
        <v>25500</v>
      </c>
    </row>
    <row r="37" spans="1:11" x14ac:dyDescent="0.25">
      <c r="A37" s="14" t="s">
        <v>70</v>
      </c>
      <c r="B37" t="s">
        <v>71</v>
      </c>
      <c r="C37" t="s">
        <v>72</v>
      </c>
      <c r="D37" s="15">
        <v>16</v>
      </c>
      <c r="E37" s="12">
        <v>45448</v>
      </c>
      <c r="F37" s="12">
        <v>45448</v>
      </c>
      <c r="G37" s="16">
        <v>520</v>
      </c>
      <c r="H37">
        <v>49</v>
      </c>
      <c r="I37" s="12">
        <v>45463</v>
      </c>
      <c r="J37">
        <f t="shared" si="2"/>
        <v>15</v>
      </c>
      <c r="K37" s="2">
        <f t="shared" si="3"/>
        <v>7800</v>
      </c>
    </row>
    <row r="38" spans="1:11" x14ac:dyDescent="0.25">
      <c r="A38" s="14" t="s">
        <v>16</v>
      </c>
      <c r="B38" t="s">
        <v>17</v>
      </c>
      <c r="C38" t="s">
        <v>15</v>
      </c>
      <c r="D38" s="15">
        <v>184</v>
      </c>
      <c r="E38" s="12">
        <v>45450</v>
      </c>
      <c r="F38" s="12">
        <v>45450</v>
      </c>
      <c r="G38" s="16">
        <v>105.09</v>
      </c>
      <c r="H38">
        <v>50</v>
      </c>
      <c r="I38" s="12">
        <v>45469</v>
      </c>
      <c r="J38">
        <f t="shared" si="2"/>
        <v>19</v>
      </c>
      <c r="K38" s="2">
        <f t="shared" si="3"/>
        <v>1996.71</v>
      </c>
    </row>
    <row r="39" spans="1:11" x14ac:dyDescent="0.25">
      <c r="A39" s="14" t="s">
        <v>73</v>
      </c>
      <c r="B39" t="s">
        <v>74</v>
      </c>
      <c r="C39" t="s">
        <v>15</v>
      </c>
      <c r="D39" s="15">
        <v>4000007</v>
      </c>
      <c r="E39" s="12">
        <v>45462</v>
      </c>
      <c r="F39" s="12">
        <v>45462</v>
      </c>
      <c r="G39" s="16">
        <v>92</v>
      </c>
      <c r="H39">
        <v>51</v>
      </c>
      <c r="I39" s="12">
        <v>45462</v>
      </c>
      <c r="J39">
        <f t="shared" si="2"/>
        <v>0</v>
      </c>
      <c r="K39" s="2">
        <f t="shared" si="3"/>
        <v>0</v>
      </c>
    </row>
    <row r="40" spans="1:11" x14ac:dyDescent="0.25">
      <c r="A40" s="14" t="s">
        <v>75</v>
      </c>
      <c r="B40" t="s">
        <v>76</v>
      </c>
      <c r="C40" t="s">
        <v>39</v>
      </c>
      <c r="D40" s="14">
        <v>36</v>
      </c>
      <c r="E40" s="12">
        <v>45454</v>
      </c>
      <c r="F40" s="12">
        <v>45484</v>
      </c>
      <c r="G40" s="16">
        <v>45.45</v>
      </c>
      <c r="H40">
        <v>52</v>
      </c>
      <c r="I40" s="12">
        <v>45455</v>
      </c>
      <c r="J40">
        <f t="shared" si="2"/>
        <v>-29</v>
      </c>
      <c r="K40" s="2">
        <f t="shared" si="3"/>
        <v>-1318.0500000000002</v>
      </c>
    </row>
    <row r="41" spans="1:11" x14ac:dyDescent="0.25">
      <c r="A41" s="14" t="s">
        <v>77</v>
      </c>
      <c r="B41" t="s">
        <v>78</v>
      </c>
      <c r="C41" t="s">
        <v>15</v>
      </c>
      <c r="D41" s="14" t="s">
        <v>79</v>
      </c>
      <c r="E41" s="12">
        <v>45468</v>
      </c>
      <c r="F41" s="12"/>
      <c r="G41" s="16">
        <v>1100</v>
      </c>
      <c r="H41">
        <v>52</v>
      </c>
      <c r="I41" s="12">
        <v>45477</v>
      </c>
      <c r="J41">
        <f t="shared" si="2"/>
        <v>0</v>
      </c>
      <c r="K41" s="2">
        <f t="shared" si="3"/>
        <v>0</v>
      </c>
    </row>
    <row r="42" spans="1:11" x14ac:dyDescent="0.25">
      <c r="A42" s="14" t="s">
        <v>80</v>
      </c>
      <c r="B42" t="s">
        <v>81</v>
      </c>
      <c r="C42" t="s">
        <v>15</v>
      </c>
      <c r="D42" s="14" t="s">
        <v>82</v>
      </c>
      <c r="E42" s="12">
        <v>45452</v>
      </c>
      <c r="F42" s="12">
        <v>45452</v>
      </c>
      <c r="G42" s="16">
        <v>79.09</v>
      </c>
      <c r="H42">
        <v>53</v>
      </c>
      <c r="I42" s="12">
        <v>45455</v>
      </c>
      <c r="J42">
        <f t="shared" si="2"/>
        <v>3</v>
      </c>
      <c r="K42" s="2">
        <f t="shared" si="3"/>
        <v>237.27</v>
      </c>
    </row>
    <row r="43" spans="1:11" x14ac:dyDescent="0.25">
      <c r="A43" s="14" t="s">
        <v>32</v>
      </c>
      <c r="B43" t="s">
        <v>33</v>
      </c>
      <c r="C43" t="s">
        <v>15</v>
      </c>
      <c r="D43" s="14" t="s">
        <v>83</v>
      </c>
      <c r="E43" s="12">
        <v>45472</v>
      </c>
      <c r="F43" s="12">
        <v>45472</v>
      </c>
      <c r="G43" s="16">
        <v>240</v>
      </c>
      <c r="H43">
        <v>54</v>
      </c>
      <c r="I43" s="12">
        <v>45477</v>
      </c>
      <c r="J43">
        <f t="shared" si="2"/>
        <v>5</v>
      </c>
      <c r="K43" s="2">
        <f t="shared" si="3"/>
        <v>1200</v>
      </c>
    </row>
    <row r="44" spans="1:11" x14ac:dyDescent="0.25">
      <c r="A44" s="14">
        <v>10539160969</v>
      </c>
      <c r="B44" t="s">
        <v>14</v>
      </c>
      <c r="C44" t="s">
        <v>15</v>
      </c>
      <c r="D44" s="14" t="s">
        <v>84</v>
      </c>
      <c r="E44" s="12">
        <v>45473</v>
      </c>
      <c r="F44" s="12">
        <v>45504</v>
      </c>
      <c r="G44" s="16">
        <v>3767.54</v>
      </c>
      <c r="H44">
        <v>60</v>
      </c>
      <c r="I44" s="12">
        <v>45499</v>
      </c>
      <c r="J44">
        <f t="shared" si="2"/>
        <v>-5</v>
      </c>
      <c r="K44" s="2">
        <f t="shared" si="3"/>
        <v>-18837.7</v>
      </c>
    </row>
    <row r="45" spans="1:11" x14ac:dyDescent="0.25">
      <c r="A45" s="14" t="s">
        <v>85</v>
      </c>
      <c r="B45" t="s">
        <v>86</v>
      </c>
      <c r="C45" t="s">
        <v>15</v>
      </c>
      <c r="D45" s="14" t="s">
        <v>87</v>
      </c>
      <c r="E45" s="12">
        <v>45444</v>
      </c>
      <c r="F45" s="12">
        <v>45468</v>
      </c>
      <c r="G45" s="16">
        <v>441.07</v>
      </c>
      <c r="H45">
        <v>77</v>
      </c>
      <c r="I45" s="12">
        <v>45468</v>
      </c>
      <c r="J45">
        <f t="shared" si="2"/>
        <v>0</v>
      </c>
      <c r="K45" s="2">
        <f t="shared" si="3"/>
        <v>0</v>
      </c>
    </row>
    <row r="46" spans="1:11" x14ac:dyDescent="0.25">
      <c r="A46" s="14" t="s">
        <v>88</v>
      </c>
      <c r="B46" t="s">
        <v>89</v>
      </c>
      <c r="C46" t="s">
        <v>15</v>
      </c>
      <c r="D46" s="14" t="s">
        <v>90</v>
      </c>
      <c r="E46" s="12">
        <v>45481</v>
      </c>
      <c r="F46" s="12">
        <v>45496</v>
      </c>
      <c r="G46" s="2">
        <v>766.22</v>
      </c>
      <c r="H46">
        <v>78</v>
      </c>
      <c r="I46" s="12">
        <v>45496</v>
      </c>
      <c r="J46">
        <f t="shared" si="2"/>
        <v>0</v>
      </c>
      <c r="K46" s="2">
        <f t="shared" si="3"/>
        <v>0</v>
      </c>
    </row>
    <row r="47" spans="1:11" x14ac:dyDescent="0.25">
      <c r="A47" s="14" t="s">
        <v>28</v>
      </c>
      <c r="B47" t="s">
        <v>29</v>
      </c>
      <c r="C47" t="s">
        <v>15</v>
      </c>
      <c r="D47">
        <v>2671</v>
      </c>
      <c r="E47" s="12">
        <v>45482</v>
      </c>
      <c r="F47" s="12">
        <v>45512</v>
      </c>
      <c r="G47" s="2">
        <v>145</v>
      </c>
      <c r="H47">
        <v>55</v>
      </c>
      <c r="I47" s="12">
        <v>45499</v>
      </c>
      <c r="J47">
        <f t="shared" si="2"/>
        <v>-13</v>
      </c>
      <c r="K47" s="2">
        <f t="shared" si="3"/>
        <v>-1885</v>
      </c>
    </row>
    <row r="48" spans="1:11" x14ac:dyDescent="0.25">
      <c r="A48" s="13" t="s">
        <v>16</v>
      </c>
      <c r="B48" t="s">
        <v>17</v>
      </c>
      <c r="C48" t="s">
        <v>15</v>
      </c>
      <c r="D48">
        <v>202</v>
      </c>
      <c r="E48" s="12">
        <v>45487</v>
      </c>
      <c r="F48" s="12">
        <v>45487</v>
      </c>
      <c r="G48" s="2">
        <v>147</v>
      </c>
      <c r="H48">
        <v>56</v>
      </c>
      <c r="I48" s="12">
        <v>45499</v>
      </c>
      <c r="J48">
        <f t="shared" si="2"/>
        <v>12</v>
      </c>
      <c r="K48" s="2">
        <f t="shared" si="3"/>
        <v>1764</v>
      </c>
    </row>
    <row r="49" spans="1:11" x14ac:dyDescent="0.25">
      <c r="A49" s="13" t="s">
        <v>32</v>
      </c>
      <c r="B49" t="s">
        <v>33</v>
      </c>
      <c r="C49" t="s">
        <v>15</v>
      </c>
      <c r="D49">
        <v>19</v>
      </c>
      <c r="E49" s="12">
        <v>45503</v>
      </c>
      <c r="F49" s="12">
        <v>45503</v>
      </c>
      <c r="G49" s="2">
        <v>300</v>
      </c>
      <c r="H49">
        <v>62</v>
      </c>
      <c r="I49" s="12">
        <v>45532</v>
      </c>
      <c r="J49">
        <f t="shared" si="2"/>
        <v>29</v>
      </c>
      <c r="K49" s="2">
        <f t="shared" si="3"/>
        <v>8700</v>
      </c>
    </row>
    <row r="50" spans="1:11" x14ac:dyDescent="0.25">
      <c r="A50" s="13">
        <v>10539160969</v>
      </c>
      <c r="B50" t="s">
        <v>14</v>
      </c>
      <c r="C50" t="s">
        <v>15</v>
      </c>
      <c r="D50">
        <v>1207</v>
      </c>
      <c r="E50" s="12">
        <v>45504</v>
      </c>
      <c r="F50" s="12">
        <v>45535</v>
      </c>
      <c r="G50" s="2">
        <v>4025.31</v>
      </c>
      <c r="H50">
        <v>63</v>
      </c>
      <c r="I50" s="12">
        <v>45532</v>
      </c>
      <c r="J50">
        <f t="shared" si="2"/>
        <v>-3</v>
      </c>
      <c r="K50" s="2">
        <f t="shared" si="3"/>
        <v>-12075.93</v>
      </c>
    </row>
    <row r="51" spans="1:11" x14ac:dyDescent="0.25">
      <c r="A51" s="13" t="s">
        <v>32</v>
      </c>
      <c r="B51" t="s">
        <v>33</v>
      </c>
      <c r="C51" t="s">
        <v>15</v>
      </c>
      <c r="D51">
        <v>21</v>
      </c>
      <c r="E51" s="12">
        <v>45535</v>
      </c>
      <c r="F51" s="12">
        <v>45535</v>
      </c>
      <c r="G51" s="2">
        <v>120</v>
      </c>
      <c r="H51">
        <v>66</v>
      </c>
      <c r="I51" s="12">
        <v>45553</v>
      </c>
      <c r="J51">
        <f t="shared" si="2"/>
        <v>18</v>
      </c>
      <c r="K51" s="2">
        <f t="shared" si="3"/>
        <v>2160</v>
      </c>
    </row>
    <row r="52" spans="1:11" x14ac:dyDescent="0.25">
      <c r="A52" s="13">
        <v>10539160969</v>
      </c>
      <c r="B52" t="s">
        <v>14</v>
      </c>
      <c r="C52" t="s">
        <v>15</v>
      </c>
      <c r="D52">
        <v>1367</v>
      </c>
      <c r="E52" s="12">
        <v>45535</v>
      </c>
      <c r="F52" s="12">
        <v>45565</v>
      </c>
      <c r="G52" s="2">
        <v>3755.4</v>
      </c>
      <c r="H52">
        <v>67</v>
      </c>
      <c r="I52" s="12">
        <v>45553</v>
      </c>
      <c r="J52">
        <f t="shared" si="2"/>
        <v>-12</v>
      </c>
      <c r="K52" s="2">
        <f t="shared" si="3"/>
        <v>-45064.800000000003</v>
      </c>
    </row>
    <row r="53" spans="1:11" x14ac:dyDescent="0.25">
      <c r="A53" s="13" t="s">
        <v>51</v>
      </c>
      <c r="B53" t="s">
        <v>52</v>
      </c>
      <c r="C53" t="s">
        <v>15</v>
      </c>
      <c r="D53">
        <v>12</v>
      </c>
      <c r="E53" s="12">
        <v>45542</v>
      </c>
      <c r="F53" s="12">
        <v>45542</v>
      </c>
      <c r="G53" s="2">
        <v>93</v>
      </c>
      <c r="H53">
        <v>65</v>
      </c>
      <c r="I53" s="12">
        <v>45553</v>
      </c>
      <c r="J53">
        <f t="shared" si="2"/>
        <v>11</v>
      </c>
      <c r="K53" s="2">
        <f t="shared" si="3"/>
        <v>1023</v>
      </c>
    </row>
    <row r="54" spans="1:11" x14ac:dyDescent="0.25">
      <c r="A54" s="14" t="s">
        <v>91</v>
      </c>
      <c r="B54" t="s">
        <v>92</v>
      </c>
      <c r="C54" t="s">
        <v>15</v>
      </c>
      <c r="D54">
        <v>31</v>
      </c>
      <c r="E54" s="12">
        <v>45551</v>
      </c>
      <c r="F54" s="12">
        <v>45551</v>
      </c>
      <c r="G54" s="2">
        <v>366</v>
      </c>
      <c r="H54">
        <v>68</v>
      </c>
      <c r="I54" s="12">
        <v>45559</v>
      </c>
      <c r="J54">
        <f t="shared" si="2"/>
        <v>8</v>
      </c>
      <c r="K54" s="2">
        <f t="shared" si="3"/>
        <v>2928</v>
      </c>
    </row>
    <row r="55" spans="1:11" x14ac:dyDescent="0.25">
      <c r="A55" s="14" t="s">
        <v>93</v>
      </c>
      <c r="B55" t="s">
        <v>94</v>
      </c>
      <c r="C55" t="s">
        <v>15</v>
      </c>
      <c r="D55">
        <v>328</v>
      </c>
      <c r="E55" s="12">
        <v>45561</v>
      </c>
      <c r="F55" s="12"/>
      <c r="G55" s="2">
        <v>3588</v>
      </c>
      <c r="H55">
        <v>73</v>
      </c>
      <c r="I55" s="12">
        <v>45572</v>
      </c>
      <c r="J55">
        <f t="shared" si="2"/>
        <v>0</v>
      </c>
      <c r="K55" s="2">
        <f t="shared" si="3"/>
        <v>0</v>
      </c>
    </row>
    <row r="56" spans="1:11" x14ac:dyDescent="0.25">
      <c r="A56" s="13" t="s">
        <v>32</v>
      </c>
      <c r="B56" t="s">
        <v>33</v>
      </c>
      <c r="C56" t="s">
        <v>15</v>
      </c>
      <c r="D56">
        <v>26</v>
      </c>
      <c r="E56" s="12">
        <v>45565</v>
      </c>
      <c r="F56" s="12">
        <v>45565</v>
      </c>
      <c r="G56" s="2">
        <v>240</v>
      </c>
      <c r="I56" s="12">
        <v>45583</v>
      </c>
      <c r="J56">
        <f t="shared" si="2"/>
        <v>18</v>
      </c>
      <c r="K56" s="2">
        <f t="shared" si="3"/>
        <v>4320</v>
      </c>
    </row>
    <row r="57" spans="1:11" x14ac:dyDescent="0.25">
      <c r="A57" s="13" t="s">
        <v>41</v>
      </c>
      <c r="B57" t="s">
        <v>42</v>
      </c>
      <c r="C57" t="s">
        <v>15</v>
      </c>
      <c r="D57">
        <v>452</v>
      </c>
      <c r="E57" s="12">
        <v>45560</v>
      </c>
      <c r="F57" s="12">
        <v>45590</v>
      </c>
      <c r="G57" s="2">
        <v>90</v>
      </c>
      <c r="I57" s="12">
        <v>45583</v>
      </c>
      <c r="J57">
        <f t="shared" si="2"/>
        <v>-7</v>
      </c>
      <c r="K57" s="2">
        <f t="shared" si="3"/>
        <v>-630</v>
      </c>
    </row>
    <row r="58" spans="1:11" x14ac:dyDescent="0.25">
      <c r="A58" s="13">
        <v>10539160969</v>
      </c>
      <c r="B58" t="s">
        <v>14</v>
      </c>
      <c r="C58" t="s">
        <v>15</v>
      </c>
      <c r="D58">
        <v>1582</v>
      </c>
      <c r="E58" s="12">
        <v>45565</v>
      </c>
      <c r="F58" s="12">
        <v>45596</v>
      </c>
      <c r="G58" s="2">
        <v>3638.88</v>
      </c>
      <c r="I58" s="12">
        <v>45583</v>
      </c>
      <c r="J58">
        <f t="shared" si="2"/>
        <v>-13</v>
      </c>
      <c r="K58" s="2">
        <f t="shared" si="3"/>
        <v>-47305.440000000002</v>
      </c>
    </row>
    <row r="59" spans="1:11" x14ac:dyDescent="0.25">
      <c r="A59" s="14" t="s">
        <v>85</v>
      </c>
      <c r="B59" t="s">
        <v>95</v>
      </c>
      <c r="C59" t="s">
        <v>15</v>
      </c>
      <c r="D59" s="15" t="s">
        <v>96</v>
      </c>
      <c r="E59" s="12">
        <v>45536</v>
      </c>
      <c r="F59" s="12">
        <v>45560</v>
      </c>
      <c r="G59" s="2">
        <v>35.19</v>
      </c>
      <c r="H59">
        <v>79</v>
      </c>
      <c r="I59" s="12">
        <v>45560</v>
      </c>
      <c r="J59">
        <f t="shared" si="2"/>
        <v>0</v>
      </c>
      <c r="K59" s="2">
        <f t="shared" si="3"/>
        <v>0</v>
      </c>
    </row>
    <row r="60" spans="1:11" x14ac:dyDescent="0.25">
      <c r="A60" s="14" t="s">
        <v>85</v>
      </c>
      <c r="B60" t="s">
        <v>95</v>
      </c>
      <c r="C60" t="s">
        <v>15</v>
      </c>
      <c r="D60" s="15" t="s">
        <v>97</v>
      </c>
      <c r="E60" s="12">
        <v>45549</v>
      </c>
      <c r="F60" s="12">
        <v>45579</v>
      </c>
      <c r="G60" s="2">
        <v>267.49</v>
      </c>
      <c r="H60">
        <v>79</v>
      </c>
      <c r="I60" s="12">
        <v>45579</v>
      </c>
      <c r="J60">
        <f t="shared" si="2"/>
        <v>0</v>
      </c>
      <c r="K60" s="2">
        <f t="shared" si="3"/>
        <v>0</v>
      </c>
    </row>
    <row r="61" spans="1:11" x14ac:dyDescent="0.25">
      <c r="A61" s="14" t="s">
        <v>88</v>
      </c>
      <c r="B61" t="s">
        <v>98</v>
      </c>
      <c r="C61" t="s">
        <v>15</v>
      </c>
      <c r="D61">
        <v>5072370621</v>
      </c>
      <c r="E61" s="12">
        <v>45545</v>
      </c>
      <c r="F61" s="12">
        <v>45560</v>
      </c>
      <c r="G61" s="2">
        <v>321.04000000000002</v>
      </c>
      <c r="H61">
        <v>80</v>
      </c>
      <c r="I61" s="12">
        <v>45560</v>
      </c>
      <c r="J61">
        <f t="shared" si="2"/>
        <v>0</v>
      </c>
      <c r="K61" s="2">
        <f t="shared" si="3"/>
        <v>0</v>
      </c>
    </row>
    <row r="62" spans="1:11" x14ac:dyDescent="0.25">
      <c r="A62" s="14" t="s">
        <v>16</v>
      </c>
      <c r="B62" t="s">
        <v>17</v>
      </c>
      <c r="C62" t="s">
        <v>15</v>
      </c>
      <c r="D62">
        <v>229</v>
      </c>
      <c r="E62" s="12">
        <v>45566</v>
      </c>
      <c r="F62" s="12">
        <v>45566</v>
      </c>
      <c r="G62" s="2">
        <v>120.54</v>
      </c>
      <c r="H62">
        <v>76</v>
      </c>
      <c r="I62" s="12">
        <v>45590</v>
      </c>
      <c r="J62">
        <f t="shared" si="2"/>
        <v>24</v>
      </c>
      <c r="K62" s="2">
        <f t="shared" si="3"/>
        <v>2892.96</v>
      </c>
    </row>
    <row r="63" spans="1:11" x14ac:dyDescent="0.25">
      <c r="A63" s="14" t="s">
        <v>16</v>
      </c>
      <c r="B63" t="s">
        <v>17</v>
      </c>
      <c r="C63" t="s">
        <v>15</v>
      </c>
      <c r="D63">
        <v>236</v>
      </c>
      <c r="E63" s="12">
        <v>45579</v>
      </c>
      <c r="F63" s="12">
        <v>45579</v>
      </c>
      <c r="G63" s="2">
        <v>147</v>
      </c>
      <c r="H63">
        <v>83</v>
      </c>
      <c r="I63" s="12">
        <v>45590</v>
      </c>
      <c r="J63">
        <f t="shared" si="2"/>
        <v>11</v>
      </c>
      <c r="K63" s="2">
        <f t="shared" si="3"/>
        <v>1617</v>
      </c>
    </row>
    <row r="64" spans="1:11" x14ac:dyDescent="0.25">
      <c r="A64" s="14" t="s">
        <v>67</v>
      </c>
      <c r="B64" t="s">
        <v>99</v>
      </c>
      <c r="C64" t="s">
        <v>15</v>
      </c>
      <c r="D64">
        <v>13</v>
      </c>
      <c r="E64" s="12">
        <v>45594</v>
      </c>
      <c r="F64" s="12">
        <v>45594</v>
      </c>
      <c r="G64" s="2">
        <v>54.25</v>
      </c>
      <c r="H64">
        <v>85</v>
      </c>
      <c r="I64" s="12">
        <v>45590</v>
      </c>
      <c r="J64">
        <f t="shared" si="2"/>
        <v>-4</v>
      </c>
      <c r="K64" s="2">
        <f t="shared" si="3"/>
        <v>-217</v>
      </c>
    </row>
    <row r="65" spans="1:11" x14ac:dyDescent="0.25">
      <c r="A65" s="14" t="s">
        <v>67</v>
      </c>
      <c r="B65" t="s">
        <v>99</v>
      </c>
      <c r="C65" t="s">
        <v>15</v>
      </c>
      <c r="D65">
        <v>14</v>
      </c>
      <c r="E65" s="12">
        <v>45594</v>
      </c>
      <c r="F65" s="12">
        <v>45594</v>
      </c>
      <c r="G65" s="2">
        <v>121.97</v>
      </c>
      <c r="H65">
        <v>86</v>
      </c>
      <c r="I65" s="12">
        <v>45601</v>
      </c>
      <c r="J65">
        <f t="shared" si="2"/>
        <v>7</v>
      </c>
      <c r="K65" s="2">
        <f t="shared" si="3"/>
        <v>853.79</v>
      </c>
    </row>
    <row r="66" spans="1:11" x14ac:dyDescent="0.25">
      <c r="A66" s="14" t="s">
        <v>28</v>
      </c>
      <c r="B66" t="s">
        <v>100</v>
      </c>
      <c r="C66" t="s">
        <v>15</v>
      </c>
      <c r="D66">
        <v>2403932</v>
      </c>
      <c r="E66" s="12">
        <v>45582</v>
      </c>
      <c r="F66" s="12">
        <v>45612</v>
      </c>
      <c r="G66" s="2">
        <v>145</v>
      </c>
      <c r="H66">
        <v>84</v>
      </c>
      <c r="I66" s="12">
        <v>45590</v>
      </c>
      <c r="J66">
        <f t="shared" si="2"/>
        <v>-22</v>
      </c>
      <c r="K66" s="2">
        <f t="shared" si="3"/>
        <v>-3190</v>
      </c>
    </row>
    <row r="67" spans="1:11" x14ac:dyDescent="0.25">
      <c r="A67" s="14" t="s">
        <v>32</v>
      </c>
      <c r="B67" t="s">
        <v>33</v>
      </c>
      <c r="C67" t="s">
        <v>15</v>
      </c>
      <c r="D67">
        <v>29</v>
      </c>
      <c r="E67" s="12">
        <v>45596</v>
      </c>
      <c r="F67" s="12">
        <v>45596</v>
      </c>
      <c r="G67" s="2">
        <v>240</v>
      </c>
      <c r="H67">
        <v>89</v>
      </c>
      <c r="I67" s="12">
        <v>45601</v>
      </c>
      <c r="J67">
        <f t="shared" ref="J67:J91" si="4">IF(OR(ISBLANK(I67),ISBLANK(F67)),0,I67-F67)</f>
        <v>5</v>
      </c>
      <c r="K67" s="2">
        <f t="shared" ref="K67:K91" si="5">G67*J67</f>
        <v>1200</v>
      </c>
    </row>
    <row r="68" spans="1:11" x14ac:dyDescent="0.25">
      <c r="A68" s="14" t="s">
        <v>101</v>
      </c>
      <c r="B68" t="s">
        <v>102</v>
      </c>
      <c r="C68" t="s">
        <v>15</v>
      </c>
      <c r="D68">
        <v>1730</v>
      </c>
      <c r="E68" s="12">
        <v>45596</v>
      </c>
      <c r="F68" s="12">
        <v>45626</v>
      </c>
      <c r="G68" s="2">
        <v>6273.98</v>
      </c>
      <c r="H68">
        <v>90</v>
      </c>
      <c r="I68" s="12">
        <v>45617</v>
      </c>
      <c r="J68">
        <f t="shared" si="4"/>
        <v>-9</v>
      </c>
      <c r="K68" s="2">
        <f t="shared" si="5"/>
        <v>-56465.819999999992</v>
      </c>
    </row>
    <row r="69" spans="1:11" x14ac:dyDescent="0.25">
      <c r="A69" s="14" t="s">
        <v>103</v>
      </c>
      <c r="B69" t="s">
        <v>104</v>
      </c>
      <c r="C69" t="s">
        <v>15</v>
      </c>
      <c r="D69">
        <v>11</v>
      </c>
      <c r="E69" s="12">
        <v>45618</v>
      </c>
      <c r="F69" s="12">
        <v>45618</v>
      </c>
      <c r="G69" s="2">
        <v>372.08</v>
      </c>
      <c r="H69">
        <v>95</v>
      </c>
      <c r="I69" s="12">
        <v>45617</v>
      </c>
      <c r="J69">
        <f t="shared" si="4"/>
        <v>-1</v>
      </c>
      <c r="K69" s="2">
        <f t="shared" si="5"/>
        <v>-372.08</v>
      </c>
    </row>
    <row r="70" spans="1:11" x14ac:dyDescent="0.25">
      <c r="A70" s="14" t="s">
        <v>51</v>
      </c>
      <c r="B70" t="s">
        <v>105</v>
      </c>
      <c r="C70" t="s">
        <v>15</v>
      </c>
      <c r="D70">
        <v>17</v>
      </c>
      <c r="E70" s="12">
        <v>45619</v>
      </c>
      <c r="F70" s="12">
        <v>45619</v>
      </c>
      <c r="G70" s="2">
        <v>54</v>
      </c>
      <c r="H70">
        <v>96</v>
      </c>
      <c r="I70" s="12">
        <v>45635</v>
      </c>
      <c r="J70">
        <f t="shared" si="4"/>
        <v>16</v>
      </c>
      <c r="K70" s="2">
        <f t="shared" si="5"/>
        <v>864</v>
      </c>
    </row>
    <row r="71" spans="1:11" x14ac:dyDescent="0.25">
      <c r="A71" s="14" t="s">
        <v>70</v>
      </c>
      <c r="B71" t="s">
        <v>106</v>
      </c>
      <c r="C71" t="s">
        <v>72</v>
      </c>
      <c r="D71">
        <v>34</v>
      </c>
      <c r="E71" s="12">
        <v>45625</v>
      </c>
      <c r="F71" s="12">
        <v>45625</v>
      </c>
      <c r="G71" s="2">
        <v>520</v>
      </c>
      <c r="H71">
        <v>101</v>
      </c>
      <c r="I71" s="12">
        <v>45644</v>
      </c>
      <c r="J71">
        <f t="shared" si="4"/>
        <v>19</v>
      </c>
      <c r="K71" s="2">
        <f t="shared" si="5"/>
        <v>9880</v>
      </c>
    </row>
    <row r="72" spans="1:11" x14ac:dyDescent="0.25">
      <c r="A72" s="14" t="s">
        <v>107</v>
      </c>
      <c r="B72" t="s">
        <v>108</v>
      </c>
      <c r="C72" t="s">
        <v>72</v>
      </c>
      <c r="D72">
        <v>27</v>
      </c>
      <c r="E72" s="12">
        <v>45625</v>
      </c>
      <c r="F72" s="12"/>
      <c r="G72" s="2">
        <v>153</v>
      </c>
      <c r="H72">
        <v>102</v>
      </c>
      <c r="I72" s="12">
        <v>45644</v>
      </c>
      <c r="J72">
        <f t="shared" si="4"/>
        <v>0</v>
      </c>
      <c r="K72" s="2">
        <f t="shared" si="5"/>
        <v>0</v>
      </c>
    </row>
    <row r="73" spans="1:11" x14ac:dyDescent="0.25">
      <c r="A73" s="14" t="s">
        <v>75</v>
      </c>
      <c r="B73" t="s">
        <v>109</v>
      </c>
      <c r="C73" t="s">
        <v>15</v>
      </c>
      <c r="D73">
        <v>79</v>
      </c>
      <c r="E73" s="12">
        <v>45635</v>
      </c>
      <c r="F73" s="12">
        <v>45666</v>
      </c>
      <c r="G73" s="2">
        <v>363.64</v>
      </c>
      <c r="H73">
        <v>106</v>
      </c>
      <c r="I73" s="12">
        <v>45635</v>
      </c>
      <c r="J73">
        <f t="shared" si="4"/>
        <v>-31</v>
      </c>
      <c r="K73" s="2">
        <f t="shared" si="5"/>
        <v>-11272.84</v>
      </c>
    </row>
    <row r="74" spans="1:11" x14ac:dyDescent="0.25">
      <c r="A74" s="14" t="s">
        <v>32</v>
      </c>
      <c r="B74" t="s">
        <v>33</v>
      </c>
      <c r="C74" t="s">
        <v>15</v>
      </c>
      <c r="D74">
        <v>33</v>
      </c>
      <c r="E74" s="12">
        <v>45625</v>
      </c>
      <c r="F74" s="12">
        <v>45625</v>
      </c>
      <c r="G74" s="2">
        <v>240</v>
      </c>
      <c r="H74">
        <v>107</v>
      </c>
      <c r="I74" s="12">
        <v>45644</v>
      </c>
      <c r="J74">
        <f t="shared" si="4"/>
        <v>19</v>
      </c>
      <c r="K74" s="2">
        <f t="shared" si="5"/>
        <v>4560</v>
      </c>
    </row>
    <row r="75" spans="1:11" x14ac:dyDescent="0.25">
      <c r="A75" s="14" t="s">
        <v>110</v>
      </c>
      <c r="B75" t="s">
        <v>111</v>
      </c>
      <c r="C75" t="s">
        <v>15</v>
      </c>
      <c r="D75">
        <v>1</v>
      </c>
      <c r="E75" s="12">
        <v>45628</v>
      </c>
      <c r="F75" s="12">
        <v>45632</v>
      </c>
      <c r="G75" s="2">
        <v>60</v>
      </c>
      <c r="H75">
        <v>108</v>
      </c>
      <c r="I75" s="12">
        <v>45632</v>
      </c>
      <c r="J75">
        <f t="shared" si="4"/>
        <v>0</v>
      </c>
      <c r="K75" s="2">
        <f t="shared" si="5"/>
        <v>0</v>
      </c>
    </row>
    <row r="76" spans="1:11" x14ac:dyDescent="0.25">
      <c r="A76" s="14" t="s">
        <v>91</v>
      </c>
      <c r="B76" t="s">
        <v>112</v>
      </c>
      <c r="C76" t="s">
        <v>15</v>
      </c>
      <c r="D76">
        <v>53</v>
      </c>
      <c r="E76" s="12">
        <v>45628</v>
      </c>
      <c r="F76" s="12">
        <v>45628</v>
      </c>
      <c r="G76" s="2">
        <v>366</v>
      </c>
      <c r="H76">
        <v>109</v>
      </c>
      <c r="I76" s="12">
        <v>45671</v>
      </c>
      <c r="J76">
        <f t="shared" si="4"/>
        <v>43</v>
      </c>
      <c r="K76" s="2">
        <f t="shared" si="5"/>
        <v>15738</v>
      </c>
    </row>
    <row r="77" spans="1:11" x14ac:dyDescent="0.25">
      <c r="A77" s="14" t="s">
        <v>101</v>
      </c>
      <c r="B77" t="s">
        <v>102</v>
      </c>
      <c r="C77" t="s">
        <v>15</v>
      </c>
      <c r="D77">
        <v>1877</v>
      </c>
      <c r="E77" s="12">
        <v>45626</v>
      </c>
      <c r="F77" s="12">
        <v>45657</v>
      </c>
      <c r="G77" s="2">
        <v>5931.13</v>
      </c>
      <c r="H77">
        <v>111</v>
      </c>
      <c r="I77" s="12">
        <v>45644</v>
      </c>
      <c r="J77">
        <f t="shared" si="4"/>
        <v>-13</v>
      </c>
      <c r="K77" s="2">
        <f t="shared" si="5"/>
        <v>-77104.69</v>
      </c>
    </row>
    <row r="78" spans="1:11" x14ac:dyDescent="0.25">
      <c r="A78" s="14" t="s">
        <v>113</v>
      </c>
      <c r="B78" t="s">
        <v>114</v>
      </c>
      <c r="C78" t="s">
        <v>15</v>
      </c>
      <c r="D78">
        <v>21</v>
      </c>
      <c r="E78" s="12">
        <v>45637</v>
      </c>
      <c r="F78" s="12">
        <v>45637</v>
      </c>
      <c r="G78" s="2">
        <v>390</v>
      </c>
      <c r="H78">
        <v>112</v>
      </c>
      <c r="I78" s="12">
        <v>45644</v>
      </c>
      <c r="J78">
        <f t="shared" si="4"/>
        <v>7</v>
      </c>
      <c r="K78" s="2">
        <f t="shared" si="5"/>
        <v>2730</v>
      </c>
    </row>
    <row r="79" spans="1:11" x14ac:dyDescent="0.25">
      <c r="A79" s="14" t="s">
        <v>73</v>
      </c>
      <c r="B79" t="s">
        <v>115</v>
      </c>
      <c r="C79" t="s">
        <v>116</v>
      </c>
      <c r="D79">
        <v>10</v>
      </c>
      <c r="E79" s="12">
        <v>45636</v>
      </c>
      <c r="F79" s="12">
        <v>45636</v>
      </c>
      <c r="G79" s="2">
        <v>192.53</v>
      </c>
      <c r="H79">
        <v>113</v>
      </c>
      <c r="I79" s="12">
        <v>45643</v>
      </c>
      <c r="J79">
        <f t="shared" si="4"/>
        <v>7</v>
      </c>
      <c r="K79" s="2">
        <f t="shared" si="5"/>
        <v>1347.71</v>
      </c>
    </row>
    <row r="80" spans="1:11" x14ac:dyDescent="0.25">
      <c r="A80" s="14" t="s">
        <v>117</v>
      </c>
      <c r="B80" t="s">
        <v>118</v>
      </c>
      <c r="C80" t="s">
        <v>15</v>
      </c>
      <c r="D80">
        <v>102</v>
      </c>
      <c r="E80" s="12">
        <v>45646</v>
      </c>
      <c r="F80" s="12">
        <v>45646</v>
      </c>
      <c r="G80" s="2">
        <v>177.82</v>
      </c>
      <c r="H80">
        <v>116</v>
      </c>
      <c r="I80" s="12">
        <v>45650</v>
      </c>
      <c r="J80">
        <f t="shared" si="4"/>
        <v>4</v>
      </c>
      <c r="K80" s="2">
        <f t="shared" si="5"/>
        <v>711.28</v>
      </c>
    </row>
    <row r="81" spans="1:11" x14ac:dyDescent="0.25">
      <c r="A81" s="14" t="s">
        <v>119</v>
      </c>
      <c r="B81" t="s">
        <v>120</v>
      </c>
      <c r="C81" t="s">
        <v>15</v>
      </c>
      <c r="D81">
        <v>5</v>
      </c>
      <c r="E81" s="12">
        <v>45644</v>
      </c>
      <c r="F81" s="12">
        <v>45644</v>
      </c>
      <c r="G81" s="2">
        <v>154.1</v>
      </c>
      <c r="H81">
        <v>116</v>
      </c>
      <c r="I81" s="12">
        <v>45644</v>
      </c>
      <c r="J81">
        <f t="shared" si="4"/>
        <v>0</v>
      </c>
      <c r="K81" s="2">
        <f t="shared" si="5"/>
        <v>0</v>
      </c>
    </row>
    <row r="82" spans="1:11" x14ac:dyDescent="0.25">
      <c r="A82" s="14" t="s">
        <v>67</v>
      </c>
      <c r="B82" t="s">
        <v>99</v>
      </c>
      <c r="C82" t="s">
        <v>15</v>
      </c>
      <c r="D82">
        <v>21</v>
      </c>
      <c r="E82" s="12">
        <v>45657</v>
      </c>
      <c r="F82" s="12">
        <v>45657</v>
      </c>
      <c r="G82" s="2">
        <v>40</v>
      </c>
      <c r="H82">
        <v>121</v>
      </c>
      <c r="I82" s="12">
        <v>45671</v>
      </c>
      <c r="J82">
        <f t="shared" si="4"/>
        <v>14</v>
      </c>
      <c r="K82" s="2">
        <f t="shared" si="5"/>
        <v>560</v>
      </c>
    </row>
    <row r="83" spans="1:11" x14ac:dyDescent="0.25">
      <c r="A83" s="14" t="s">
        <v>88</v>
      </c>
      <c r="B83" t="s">
        <v>121</v>
      </c>
      <c r="C83" t="s">
        <v>15</v>
      </c>
      <c r="D83">
        <v>3548</v>
      </c>
      <c r="E83" s="12">
        <v>45605</v>
      </c>
      <c r="F83" s="12">
        <v>45621</v>
      </c>
      <c r="G83" s="2">
        <v>227.18</v>
      </c>
      <c r="H83">
        <v>88</v>
      </c>
      <c r="I83" s="12">
        <v>45621</v>
      </c>
      <c r="J83">
        <f t="shared" si="4"/>
        <v>0</v>
      </c>
      <c r="K83" s="2">
        <f t="shared" si="5"/>
        <v>0</v>
      </c>
    </row>
    <row r="84" spans="1:11" x14ac:dyDescent="0.25">
      <c r="A84" s="14" t="s">
        <v>85</v>
      </c>
      <c r="B84" t="s">
        <v>122</v>
      </c>
      <c r="C84" t="s">
        <v>15</v>
      </c>
      <c r="D84">
        <v>2468</v>
      </c>
      <c r="E84" s="12">
        <v>45566</v>
      </c>
      <c r="F84" s="12">
        <v>45590</v>
      </c>
      <c r="G84" s="2">
        <v>11.73</v>
      </c>
      <c r="H84">
        <v>79</v>
      </c>
      <c r="I84" s="12">
        <v>45590</v>
      </c>
      <c r="J84">
        <f t="shared" si="4"/>
        <v>0</v>
      </c>
      <c r="K84" s="2">
        <f t="shared" si="5"/>
        <v>0</v>
      </c>
    </row>
    <row r="85" spans="1:11" x14ac:dyDescent="0.25">
      <c r="A85" s="14" t="s">
        <v>85</v>
      </c>
      <c r="B85" t="s">
        <v>122</v>
      </c>
      <c r="C85" t="s">
        <v>15</v>
      </c>
      <c r="D85">
        <v>1378</v>
      </c>
      <c r="E85" s="12">
        <v>45597</v>
      </c>
      <c r="F85" s="12">
        <v>45621</v>
      </c>
      <c r="G85" s="2">
        <v>11.73</v>
      </c>
      <c r="H85">
        <v>87</v>
      </c>
      <c r="I85" s="12">
        <v>45621</v>
      </c>
      <c r="J85">
        <f t="shared" si="4"/>
        <v>0</v>
      </c>
      <c r="K85" s="2">
        <f t="shared" si="5"/>
        <v>0</v>
      </c>
    </row>
    <row r="86" spans="1:11" x14ac:dyDescent="0.25">
      <c r="A86" s="14" t="s">
        <v>85</v>
      </c>
      <c r="B86" t="s">
        <v>122</v>
      </c>
      <c r="C86" t="s">
        <v>15</v>
      </c>
      <c r="D86">
        <v>911</v>
      </c>
      <c r="E86" s="12">
        <v>45627</v>
      </c>
      <c r="F86" s="12">
        <v>45651</v>
      </c>
      <c r="G86" s="2">
        <v>11.73</v>
      </c>
      <c r="H86">
        <v>110</v>
      </c>
      <c r="I86" s="12">
        <v>45651</v>
      </c>
      <c r="J86">
        <f t="shared" si="4"/>
        <v>0</v>
      </c>
      <c r="K86" s="2">
        <f t="shared" si="5"/>
        <v>0</v>
      </c>
    </row>
    <row r="87" spans="1:11" x14ac:dyDescent="0.25">
      <c r="A87" s="14" t="s">
        <v>85</v>
      </c>
      <c r="B87" t="s">
        <v>122</v>
      </c>
      <c r="C87" t="s">
        <v>15</v>
      </c>
      <c r="D87">
        <v>1975</v>
      </c>
      <c r="E87" s="12">
        <v>45610</v>
      </c>
      <c r="F87" s="12">
        <v>45640</v>
      </c>
      <c r="G87" s="2">
        <v>137.49</v>
      </c>
      <c r="H87">
        <v>98</v>
      </c>
      <c r="I87" s="12">
        <v>45640</v>
      </c>
      <c r="J87">
        <f t="shared" si="4"/>
        <v>0</v>
      </c>
      <c r="K87" s="2">
        <f t="shared" si="5"/>
        <v>0</v>
      </c>
    </row>
    <row r="88" spans="1:11" x14ac:dyDescent="0.25">
      <c r="A88" s="14" t="s">
        <v>32</v>
      </c>
      <c r="B88" t="s">
        <v>33</v>
      </c>
      <c r="C88" t="s">
        <v>15</v>
      </c>
      <c r="D88">
        <v>37</v>
      </c>
      <c r="E88" s="12">
        <v>45657</v>
      </c>
      <c r="F88" s="12">
        <v>45657</v>
      </c>
      <c r="G88" s="2">
        <v>240</v>
      </c>
      <c r="H88">
        <v>120</v>
      </c>
      <c r="I88" s="12">
        <v>45686</v>
      </c>
      <c r="J88">
        <f t="shared" si="4"/>
        <v>29</v>
      </c>
      <c r="K88" s="2">
        <f t="shared" si="5"/>
        <v>6960</v>
      </c>
    </row>
    <row r="89" spans="1:11" x14ac:dyDescent="0.25">
      <c r="A89" s="14" t="s">
        <v>41</v>
      </c>
      <c r="B89" t="s">
        <v>123</v>
      </c>
      <c r="C89" t="s">
        <v>15</v>
      </c>
      <c r="D89">
        <v>616</v>
      </c>
      <c r="E89" s="12">
        <v>45640</v>
      </c>
      <c r="F89" s="12">
        <v>45671</v>
      </c>
      <c r="G89" s="2">
        <v>242.99</v>
      </c>
      <c r="H89">
        <v>123</v>
      </c>
      <c r="I89" s="12">
        <v>45686</v>
      </c>
      <c r="J89">
        <f t="shared" si="4"/>
        <v>15</v>
      </c>
      <c r="K89" s="2">
        <f t="shared" si="5"/>
        <v>3644.8500000000004</v>
      </c>
    </row>
    <row r="90" spans="1:11" x14ac:dyDescent="0.25">
      <c r="A90" s="14" t="s">
        <v>44</v>
      </c>
      <c r="B90" t="s">
        <v>124</v>
      </c>
      <c r="C90" t="s">
        <v>39</v>
      </c>
      <c r="D90">
        <v>1324</v>
      </c>
      <c r="E90" s="12">
        <v>45657</v>
      </c>
      <c r="F90" s="12">
        <v>45657</v>
      </c>
      <c r="G90" s="2">
        <v>130</v>
      </c>
      <c r="H90">
        <v>126</v>
      </c>
      <c r="I90" s="12">
        <v>45686</v>
      </c>
      <c r="J90">
        <f t="shared" si="4"/>
        <v>29</v>
      </c>
      <c r="K90" s="2">
        <f t="shared" si="5"/>
        <v>3770</v>
      </c>
    </row>
    <row r="91" spans="1:11" x14ac:dyDescent="0.25">
      <c r="A91" s="14" t="s">
        <v>101</v>
      </c>
      <c r="B91" t="s">
        <v>102</v>
      </c>
      <c r="C91" t="s">
        <v>15</v>
      </c>
      <c r="D91">
        <v>2036</v>
      </c>
      <c r="E91" s="12">
        <v>45657</v>
      </c>
      <c r="F91" s="12">
        <v>45688</v>
      </c>
      <c r="G91" s="2">
        <v>6602.18</v>
      </c>
      <c r="H91">
        <v>127</v>
      </c>
      <c r="I91" s="12">
        <v>45686</v>
      </c>
      <c r="J91">
        <f t="shared" si="4"/>
        <v>-2</v>
      </c>
      <c r="K91" s="2">
        <f t="shared" si="5"/>
        <v>-13204.36</v>
      </c>
    </row>
    <row r="92" spans="1:11" x14ac:dyDescent="0.25">
      <c r="A92" s="7" t="s">
        <v>12</v>
      </c>
      <c r="G92" s="9">
        <f>SUBTOTAL(109,G3:G91)</f>
        <v>89793.819999999978</v>
      </c>
      <c r="K92" s="10">
        <f>SUBTOTAL(109,K3:K91)</f>
        <v>-191600.09000000003</v>
      </c>
    </row>
    <row r="93" spans="1:11" x14ac:dyDescent="0.25">
      <c r="A93" s="7"/>
      <c r="K93" s="4"/>
    </row>
    <row r="94" spans="1:11" x14ac:dyDescent="0.25">
      <c r="C94" s="5"/>
      <c r="D94" s="6"/>
      <c r="F94" s="5" t="s">
        <v>10</v>
      </c>
      <c r="G94" s="8">
        <f>K92/G92</f>
        <v>-2.1337781375154781</v>
      </c>
    </row>
    <row r="96" spans="1:11" x14ac:dyDescent="0.25">
      <c r="F96" s="5"/>
      <c r="G96" s="9"/>
    </row>
    <row r="97" spans="6:7" x14ac:dyDescent="0.25">
      <c r="F97" s="5"/>
      <c r="G97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User</cp:lastModifiedBy>
  <cp:lastPrinted>2022-06-22T16:26:10Z</cp:lastPrinted>
  <dcterms:created xsi:type="dcterms:W3CDTF">2022-05-30T16:58:41Z</dcterms:created>
  <dcterms:modified xsi:type="dcterms:W3CDTF">2025-01-31T11:47:46Z</dcterms:modified>
</cp:coreProperties>
</file>